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30" activeTab="5"/>
  </bookViews>
  <sheets>
    <sheet name="formule" sheetId="1" r:id="rId1"/>
    <sheet name="oprema" sheetId="2" r:id="rId2"/>
    <sheet name="racun" sheetId="3" r:id="rId3"/>
    <sheet name="format" sheetId="4" r:id="rId4"/>
    <sheet name="min" sheetId="5" r:id="rId5"/>
    <sheet name="sumif" sheetId="6" r:id="rId6"/>
    <sheet name="countif" sheetId="7" r:id="rId7"/>
    <sheet name="za tabele" sheetId="8" r:id="rId8"/>
  </sheets>
  <definedNames/>
  <calcPr fullCalcOnLoad="1"/>
</workbook>
</file>

<file path=xl/sharedStrings.xml><?xml version="1.0" encoding="utf-8"?>
<sst xmlns="http://schemas.openxmlformats.org/spreadsheetml/2006/main" count="347" uniqueCount="174">
  <si>
    <t>A</t>
  </si>
  <si>
    <t>B</t>
  </si>
  <si>
    <t>C</t>
  </si>
  <si>
    <t>A+B</t>
  </si>
  <si>
    <t>B+C</t>
  </si>
  <si>
    <t>A*C</t>
  </si>
  <si>
    <t>(A-B)/C</t>
  </si>
  <si>
    <t>(A+C)*B</t>
  </si>
  <si>
    <t>(A+B-C)/A*B</t>
  </si>
  <si>
    <t>A+B+C</t>
  </si>
  <si>
    <t>20*A</t>
  </si>
  <si>
    <t>20*B</t>
  </si>
  <si>
    <t>20*C</t>
  </si>
  <si>
    <t>20*A+20*B+20*C</t>
  </si>
  <si>
    <t>Naziv</t>
  </si>
  <si>
    <t>Koli~ina</t>
  </si>
  <si>
    <t>Cena</t>
  </si>
  <si>
    <t>Total</t>
  </si>
  <si>
    <t>Pentium II-333 MHz</t>
  </si>
  <si>
    <t>64 MB RAM</t>
  </si>
  <si>
    <t>Cooler</t>
  </si>
  <si>
    <t>HDD 6.4 MB</t>
  </si>
  <si>
    <t>ChainTech</t>
  </si>
  <si>
    <t>ATI Rage Pro</t>
  </si>
  <si>
    <t>Creative Labs SB16</t>
  </si>
  <si>
    <t>Tastatura+Mi{</t>
  </si>
  <si>
    <t>ATX Ku}i{te</t>
  </si>
  <si>
    <t>CD-ROM TEAC 32x</t>
  </si>
  <si>
    <t>Monitor Belinea 15''</t>
  </si>
  <si>
    <t>Total-Din</t>
  </si>
  <si>
    <t>Ukupno</t>
  </si>
  <si>
    <t>Na osnovu izjave br.</t>
  </si>
  <si>
    <t>Datum isporuke</t>
  </si>
  <si>
    <t>R.BR.</t>
  </si>
  <si>
    <t>Naziv robe</t>
  </si>
  <si>
    <t>UKUPNO</t>
  </si>
  <si>
    <t>FAKTURISAO:</t>
  </si>
  <si>
    <t>DIREKTOR:</t>
  </si>
  <si>
    <t>Koverat srednji</t>
  </si>
  <si>
    <t xml:space="preserve">Koverat mali </t>
  </si>
  <si>
    <t>Spajalice</t>
  </si>
  <si>
    <t>Klamarice</t>
  </si>
  <si>
    <t>Registrator A-4</t>
  </si>
  <si>
    <t>Registrator A-5</t>
  </si>
  <si>
    <t>Heftalice</t>
  </si>
  <si>
    <t>kom.</t>
  </si>
  <si>
    <t>kut.</t>
  </si>
  <si>
    <t>PONUDA</t>
  </si>
  <si>
    <t>Novi Sad, 01.12.1998.</t>
  </si>
  <si>
    <t>Red. br.</t>
  </si>
  <si>
    <t>O P I S</t>
  </si>
  <si>
    <t>Iznos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</si>
  <si>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</si>
  <si>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</si>
  <si>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</si>
  <si>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</si>
  <si>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</si>
  <si>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</si>
  <si>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</si>
  <si>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</si>
  <si>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</si>
  <si>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</si>
  <si>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</si>
  <si>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</si>
  <si>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</si>
  <si>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</si>
  <si>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</si>
  <si>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</si>
  <si>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</si>
  <si>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</si>
  <si>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Fascikla PVC mehanika i kl.</t>
  </si>
  <si>
    <t>Ading rolne 69 mm</t>
  </si>
  <si>
    <t>Selotejp 15x33 magic</t>
  </si>
  <si>
    <t>Koverat srednji roza</t>
  </si>
  <si>
    <t>Koverat mali</t>
  </si>
  <si>
    <t>Sveska A-4 tvrde korice</t>
  </si>
  <si>
    <t>Data mape 380x12 i kl.</t>
  </si>
  <si>
    <t>Obrazac Knjiga trebovanja NCR A-5</t>
  </si>
  <si>
    <t>Nalog magacinu da izda</t>
  </si>
  <si>
    <t>Data mape 240x12 i kl.</t>
  </si>
  <si>
    <t>Heftalice SAX 620</t>
  </si>
  <si>
    <t>UKUPNO:</t>
  </si>
  <si>
    <t>Jed. mere</t>
  </si>
  <si>
    <t>blok</t>
  </si>
  <si>
    <t>ISPORUKA: odmah</t>
  </si>
  <si>
    <t>Slovima:                           Hiljadustotridesettridinara  00/100</t>
  </si>
  <si>
    <t>Širina kolona je A=11, B=AutoFit, C=6, D=E=F=10</t>
  </si>
  <si>
    <t>Red broj 7 je širine 24, a veličina slova je 18</t>
  </si>
  <si>
    <t>Formatiranje kolona i redova</t>
  </si>
  <si>
    <t>Fascikla kartonska obi~na</t>
  </si>
  <si>
    <t>Tehni~ke olovke obi~ne</t>
  </si>
  <si>
    <t>NAPOMENA: Pla}anje virmanom avans 100%</t>
  </si>
  <si>
    <t>}elija broj B8 ima veličinu slova 12</t>
  </si>
  <si>
    <t>Knjiga naloga za knji`enje VB 119</t>
  </si>
  <si>
    <t>PLA]ANJE: virmanom u roku od 15 dana</t>
  </si>
  <si>
    <t>VOJVOĐANSKA BANKA ad   BA^KA PALANKA</t>
  </si>
  <si>
    <t>RA^UN BR.   22/98</t>
  </si>
  <si>
    <t>PONUDE INTEGRISANIH KOLA DOBIJENE OD RAZNIH PRODAVACA</t>
  </si>
  <si>
    <t>Prodavac</t>
  </si>
  <si>
    <t>MOT</t>
  </si>
  <si>
    <t>GET</t>
  </si>
  <si>
    <t>FAIR</t>
  </si>
  <si>
    <t>NAT</t>
  </si>
  <si>
    <t>TI</t>
  </si>
  <si>
    <t>Kod</t>
  </si>
  <si>
    <t>Najbolja cena</t>
  </si>
  <si>
    <t>Integrisano kolo</t>
  </si>
  <si>
    <t>74OS125N</t>
  </si>
  <si>
    <t>74LS240N</t>
  </si>
  <si>
    <t>74LS245N</t>
  </si>
  <si>
    <t>74LS374N</t>
  </si>
  <si>
    <t>$</t>
  </si>
  <si>
    <t>Din</t>
  </si>
  <si>
    <t xml:space="preserve">Upotrebljeni kurs 1$= </t>
  </si>
  <si>
    <t>Upotrebljeni kurs 1$=</t>
  </si>
  <si>
    <t>Planirana prodaja</t>
  </si>
  <si>
    <t>Proviziona stopa</t>
  </si>
  <si>
    <t>Nagradna stopa</t>
  </si>
  <si>
    <t>Prodaja</t>
  </si>
  <si>
    <t>Provizija</t>
  </si>
  <si>
    <t>Aleksandar</t>
  </si>
  <si>
    <t>Branko</t>
  </si>
  <si>
    <t>Miloš</t>
  </si>
  <si>
    <t>Jovan</t>
  </si>
  <si>
    <t>Dimitrije</t>
  </si>
  <si>
    <t>Ivana</t>
  </si>
  <si>
    <t>Nebojša</t>
  </si>
  <si>
    <t>Ivan</t>
  </si>
  <si>
    <t>Edita</t>
  </si>
  <si>
    <t>Jelena</t>
  </si>
  <si>
    <t>Milan</t>
  </si>
  <si>
    <t>Marija</t>
  </si>
  <si>
    <t>Stefan</t>
  </si>
  <si>
    <t>Nikola</t>
  </si>
  <si>
    <t>Jovana</t>
  </si>
  <si>
    <t>Marjan</t>
  </si>
  <si>
    <t>broj nagrađenih</t>
  </si>
  <si>
    <t>broj ne nagrađenih</t>
  </si>
  <si>
    <t>nije nagrađen</t>
  </si>
  <si>
    <t>nagrađen</t>
  </si>
  <si>
    <t>Mesec</t>
  </si>
  <si>
    <t>Region</t>
  </si>
  <si>
    <t>Januar</t>
  </si>
  <si>
    <t>Februar</t>
  </si>
  <si>
    <t>Mart</t>
  </si>
  <si>
    <t>April</t>
  </si>
  <si>
    <t>Sever</t>
  </si>
  <si>
    <t>Jug</t>
  </si>
  <si>
    <t>Zapad</t>
  </si>
  <si>
    <t>Istok</t>
  </si>
  <si>
    <t>Zbirno po regionima</t>
  </si>
  <si>
    <t>Zbirno po mesecima</t>
  </si>
  <si>
    <t>Kom.</t>
  </si>
  <si>
    <t>Trgovinsko preduze}e</t>
  </si>
  <si>
    <t>BUDVA DD</t>
  </si>
  <si>
    <t>Promet ju`nog vo}a u 000 dinara</t>
  </si>
  <si>
    <t>jan</t>
  </si>
  <si>
    <t>feb</t>
  </si>
  <si>
    <t>mar</t>
  </si>
  <si>
    <t>apr</t>
  </si>
  <si>
    <t>jun</t>
  </si>
  <si>
    <t>maj</t>
  </si>
  <si>
    <t>Limun</t>
  </si>
  <si>
    <t>Banane</t>
  </si>
  <si>
    <t xml:space="preserve">Kivi </t>
  </si>
  <si>
    <t>Ananas</t>
  </si>
  <si>
    <t>Kokos</t>
  </si>
  <si>
    <t>Vo}e</t>
  </si>
  <si>
    <t>polugodi{te</t>
  </si>
  <si>
    <t>Total-Euro</t>
  </si>
  <si>
    <t>Kolicina</t>
  </si>
  <si>
    <t xml:space="preserve">Porez na promet proizvoda </t>
  </si>
  <si>
    <t xml:space="preserve">Porez za `eleznicu </t>
  </si>
  <si>
    <t>Prodavac je nagradjen ako je prodao vise od planiranog iznosa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</si>
</sst>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&quot;Din.&quot;;\-#,##0&quot;Din.&quot;"/>
    <numFmt numFmtId="173" formatCode="#,##0&quot;Din.&quot;;[Red]\-#,##0&quot;Din.&quot;"/>
    <numFmt numFmtId="174" formatCode="#,##0.00&quot;Din.&quot;;\-#,##0.00&quot;Din.&quot;"/>
    <numFmt numFmtId="175" formatCode="#,##0.00&quot;Din.&quot;;[Red]\-#,##0.00&quot;Din.&quot;"/>
    <numFmt numFmtId="176" formatCode="_-* #,##0&quot;Din.&quot;_-;\-* #,##0&quot;Din.&quot;_-;_-* &quot;-&quot;&quot;Din.&quot;_-;_-@_-"/>
    <numFmt numFmtId="177" formatCode="_-* #,##0_D_i_n_._-;\-* #,##0_D_i_n_._-;_-* &quot;-&quot;_D_i_n_._-;_-@_-"/>
    <numFmt numFmtId="178" formatCode="_-* #,##0.00&quot;Din.&quot;_-;\-* #,##0.00&quot;Din.&quot;_-;_-* &quot;-&quot;??&quot;Din.&quot;_-;_-@_-"/>
    <numFmt numFmtId="179" formatCode="_-* #,##0.00_D_i_n_._-;\-* #,##0.00_D_i_n_._-;_-* &quot;-&quot;??_D_i_n_._-;_-@_-"/>
    <numFmt numFmtId="180" formatCode="_-* #,##0.00\ _S_I_T_-;\-* #,##0.00\ _S_I_T_-;_-* &quot;-&quot;??\ _S_I_T_-;_-@_-"/>
    <numFmt numFmtId="181" formatCode="_-* #,##0\ _S_I_T_-;\-* #,##0\ _S_I_T_-;_-* &quot;-&quot;\ _S_I_T_-;_-@_-"/>
    <numFmt numFmtId="182" formatCode="_-* #,##0.00\ &quot;SIT&quot;_-;\-* #,##0.00\ &quot;SIT&quot;_-;_-* &quot;-&quot;??\ &quot;SIT&quot;_-;_-@_-"/>
    <numFmt numFmtId="183" formatCode="_-* #,##0\ &quot;SIT&quot;_-;\-* #,##0\ &quot;SIT&quot;_-;_-* &quot;-&quot;\ &quot;SIT&quot;_-;_-@_-"/>
    <numFmt numFmtId="184" formatCode="#,##0.00\ [$DM-407]"/>
    <numFmt numFmtId="185" formatCode="#,##0.00\ [$Din.-C1A]"/>
    <numFmt numFmtId="186" formatCode="_-* #,##0.00\ _D_i_n_._-;\-* #,##0.00\ _D_i_n_._-;_-* &quot;-&quot;??\ _D_i_n_.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\ &quot;Din.&quot;_-;\-* #,##0\ &quot;Din.&quot;_-;_-* &quot;-&quot;\ &quot;Din.&quot;_-;_-@_-"/>
    <numFmt numFmtId="190" formatCode="_-[$$-1009]* #,##0.00_-;\-[$$-1009]* #,##0.00_-;_-[$$-1009]* &quot;-&quot;??_-;_-@_-"/>
    <numFmt numFmtId="191" formatCode="#,##0.00\ [$€-1]"/>
    <numFmt numFmtId="192" formatCode="#,##0.00\ &quot;Дин.&quot;"/>
  </numFmts>
  <fonts count="19">
    <font>
      <sz val="12"/>
      <name val="YuTimes"/>
      <family val="0"/>
    </font>
    <font>
      <sz val="10"/>
      <name val="Arial"/>
      <family val="0"/>
    </font>
    <font>
      <sz val="16"/>
      <name val="YU_Times_Roman"/>
      <family val="1"/>
    </font>
    <font>
      <sz val="12"/>
      <name val="YU_Times_Roman"/>
      <family val="1"/>
    </font>
    <font>
      <sz val="10"/>
      <name val="Yu L Amerigo"/>
      <family val="1"/>
    </font>
    <font>
      <sz val="10"/>
      <name val="YU_Times_Roman"/>
      <family val="1"/>
    </font>
    <font>
      <sz val="14"/>
      <name val="YU_Times_Roman"/>
      <family val="1"/>
    </font>
    <font>
      <sz val="10"/>
      <name val="YU_Benguiat"/>
      <family val="2"/>
    </font>
    <font>
      <b/>
      <sz val="12"/>
      <name val="YU_Helvetica_Bold"/>
      <family val="2"/>
    </font>
    <font>
      <b/>
      <sz val="18"/>
      <name val="YU_Helvetica"/>
      <family val="2"/>
    </font>
    <font>
      <sz val="10"/>
      <name val="YU_Helvetica"/>
      <family val="2"/>
    </font>
    <font>
      <b/>
      <sz val="10"/>
      <name val="YU_Helvetica"/>
      <family val="2"/>
    </font>
    <font>
      <sz val="20"/>
      <name val="YU_Helvetica"/>
      <family val="2"/>
    </font>
    <font>
      <b/>
      <sz val="10"/>
      <name val="YU_Benguiat"/>
      <family val="2"/>
    </font>
    <font>
      <sz val="12"/>
      <name val="Arial"/>
      <family val="2"/>
    </font>
    <font>
      <b/>
      <sz val="16"/>
      <name val="YU_Times_Roman"/>
      <family val="1"/>
    </font>
    <font>
      <sz val="9"/>
      <name val="YU_Times_Roman"/>
      <family val="1"/>
    </font>
    <font>
      <sz val="16"/>
      <name val="Times New Roman"/>
      <family val="1"/>
    </font>
    <font>
      <sz val="10"/>
      <name val="Brooklyn Italic YU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21" applyBorder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/>
      <protection/>
    </xf>
    <xf numFmtId="0" fontId="1" fillId="0" borderId="6" xfId="21" applyBorder="1" applyAlignment="1">
      <alignment horizontal="center"/>
      <protection/>
    </xf>
    <xf numFmtId="0" fontId="1" fillId="0" borderId="7" xfId="21" applyBorder="1" applyAlignment="1">
      <alignment horizontal="center"/>
      <protection/>
    </xf>
    <xf numFmtId="2" fontId="1" fillId="0" borderId="6" xfId="21" applyNumberFormat="1" applyBorder="1" applyAlignment="1">
      <alignment horizontal="center"/>
      <protection/>
    </xf>
    <xf numFmtId="2" fontId="1" fillId="0" borderId="7" xfId="21" applyNumberFormat="1" applyBorder="1" applyAlignment="1">
      <alignment horizontal="center"/>
      <protection/>
    </xf>
    <xf numFmtId="0" fontId="1" fillId="0" borderId="8" xfId="21" applyBorder="1" applyAlignment="1">
      <alignment horizontal="center"/>
      <protection/>
    </xf>
    <xf numFmtId="0" fontId="1" fillId="0" borderId="9" xfId="21" applyBorder="1" applyAlignment="1">
      <alignment horizontal="center"/>
      <protection/>
    </xf>
    <xf numFmtId="0" fontId="1" fillId="0" borderId="10" xfId="21" applyBorder="1" applyAlignment="1">
      <alignment horizontal="center"/>
      <protection/>
    </xf>
    <xf numFmtId="2" fontId="1" fillId="0" borderId="9" xfId="21" applyNumberFormat="1" applyBorder="1" applyAlignment="1">
      <alignment horizontal="center"/>
      <protection/>
    </xf>
    <xf numFmtId="2" fontId="1" fillId="0" borderId="10" xfId="21" applyNumberFormat="1" applyBorder="1" applyAlignment="1">
      <alignment horizontal="center"/>
      <protection/>
    </xf>
    <xf numFmtId="0" fontId="1" fillId="0" borderId="11" xfId="21" applyBorder="1" applyAlignment="1">
      <alignment horizontal="center"/>
      <protection/>
    </xf>
    <xf numFmtId="0" fontId="1" fillId="0" borderId="12" xfId="21" applyBorder="1" applyAlignment="1">
      <alignment horizontal="center"/>
      <protection/>
    </xf>
    <xf numFmtId="0" fontId="1" fillId="0" borderId="13" xfId="21" applyBorder="1" applyAlignment="1">
      <alignment horizontal="center"/>
      <protection/>
    </xf>
    <xf numFmtId="2" fontId="1" fillId="0" borderId="12" xfId="21" applyNumberFormat="1" applyBorder="1" applyAlignment="1">
      <alignment horizontal="center"/>
      <protection/>
    </xf>
    <xf numFmtId="2" fontId="1" fillId="0" borderId="13" xfId="21" applyNumberFormat="1" applyBorder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" fillId="0" borderId="0" xfId="21" applyAlignment="1">
      <alignment horizontal="center" vertical="center"/>
      <protection/>
    </xf>
    <xf numFmtId="0" fontId="1" fillId="0" borderId="14" xfId="21" applyBorder="1" applyAlignment="1">
      <alignment horizontal="center"/>
      <protection/>
    </xf>
    <xf numFmtId="0" fontId="1" fillId="0" borderId="15" xfId="21" applyBorder="1" applyAlignment="1">
      <alignment horizontal="center"/>
      <protection/>
    </xf>
    <xf numFmtId="0" fontId="1" fillId="0" borderId="16" xfId="21" applyBorder="1" applyAlignment="1">
      <alignment horizontal="center"/>
      <protection/>
    </xf>
    <xf numFmtId="0" fontId="1" fillId="0" borderId="3" xfId="21" applyFont="1" applyBorder="1" applyAlignment="1">
      <alignment horizontal="center" vertical="center" shrinkToFit="1"/>
      <protection/>
    </xf>
    <xf numFmtId="0" fontId="2" fillId="0" borderId="9" xfId="22" applyFont="1" applyFill="1" applyBorder="1">
      <alignment/>
      <protection/>
    </xf>
    <xf numFmtId="0" fontId="2" fillId="0" borderId="9" xfId="22" applyFont="1" applyFill="1" applyBorder="1" applyAlignment="1">
      <alignment horizontal="center"/>
      <protection/>
    </xf>
    <xf numFmtId="0" fontId="2" fillId="0" borderId="17" xfId="22" applyFont="1" applyFill="1" applyBorder="1" applyAlignment="1">
      <alignment horizontal="center"/>
      <protection/>
    </xf>
    <xf numFmtId="0" fontId="1" fillId="0" borderId="18" xfId="22" applyFill="1" applyBorder="1">
      <alignment/>
      <protection/>
    </xf>
    <xf numFmtId="0" fontId="1" fillId="0" borderId="0" xfId="22" applyFill="1" applyBorder="1">
      <alignment/>
      <protection/>
    </xf>
    <xf numFmtId="0" fontId="3" fillId="0" borderId="9" xfId="22" applyFont="1" applyFill="1" applyBorder="1">
      <alignment/>
      <protection/>
    </xf>
    <xf numFmtId="0" fontId="3" fillId="0" borderId="9" xfId="22" applyFont="1" applyFill="1" applyBorder="1" applyAlignment="1">
      <alignment horizontal="center"/>
      <protection/>
    </xf>
    <xf numFmtId="2" fontId="3" fillId="0" borderId="9" xfId="22" applyNumberFormat="1" applyFont="1" applyFill="1" applyBorder="1">
      <alignment/>
      <protection/>
    </xf>
    <xf numFmtId="2" fontId="3" fillId="0" borderId="17" xfId="22" applyNumberFormat="1" applyFont="1" applyFill="1" applyBorder="1">
      <alignment/>
      <protection/>
    </xf>
    <xf numFmtId="0" fontId="1" fillId="0" borderId="18" xfId="22" applyBorder="1">
      <alignment/>
      <protection/>
    </xf>
    <xf numFmtId="0" fontId="1" fillId="0" borderId="0" xfId="22" applyBorder="1">
      <alignment/>
      <protection/>
    </xf>
    <xf numFmtId="0" fontId="4" fillId="0" borderId="0" xfId="22" applyFont="1" applyBorder="1">
      <alignment/>
      <protection/>
    </xf>
    <xf numFmtId="0" fontId="1" fillId="0" borderId="0" xfId="22">
      <alignment/>
      <protection/>
    </xf>
    <xf numFmtId="0" fontId="3" fillId="0" borderId="9" xfId="22" applyFont="1" applyFill="1" applyBorder="1" applyAlignment="1">
      <alignment horizontal="left"/>
      <protection/>
    </xf>
    <xf numFmtId="184" fontId="3" fillId="0" borderId="9" xfId="22" applyNumberFormat="1" applyFont="1" applyFill="1" applyBorder="1">
      <alignment/>
      <protection/>
    </xf>
    <xf numFmtId="185" fontId="5" fillId="0" borderId="9" xfId="22" applyNumberFormat="1" applyFont="1" applyFill="1" applyBorder="1">
      <alignment/>
      <protection/>
    </xf>
    <xf numFmtId="0" fontId="3" fillId="0" borderId="12" xfId="22" applyFont="1" applyFill="1" applyBorder="1" applyAlignment="1">
      <alignment horizontal="left"/>
      <protection/>
    </xf>
    <xf numFmtId="0" fontId="3" fillId="0" borderId="12" xfId="22" applyFont="1" applyFill="1" applyBorder="1" applyAlignment="1">
      <alignment horizontal="center"/>
      <protection/>
    </xf>
    <xf numFmtId="184" fontId="3" fillId="0" borderId="12" xfId="22" applyNumberFormat="1" applyFont="1" applyFill="1" applyBorder="1">
      <alignment/>
      <protection/>
    </xf>
    <xf numFmtId="185" fontId="5" fillId="0" borderId="12" xfId="22" applyNumberFormat="1" applyFont="1" applyFill="1" applyBorder="1">
      <alignment/>
      <protection/>
    </xf>
    <xf numFmtId="0" fontId="6" fillId="0" borderId="15" xfId="22" applyFont="1" applyFill="1" applyBorder="1">
      <alignment/>
      <protection/>
    </xf>
    <xf numFmtId="0" fontId="6" fillId="0" borderId="15" xfId="22" applyFont="1" applyFill="1" applyBorder="1" applyAlignment="1">
      <alignment horizontal="center"/>
      <protection/>
    </xf>
    <xf numFmtId="184" fontId="6" fillId="0" borderId="15" xfId="22" applyNumberFormat="1" applyFont="1" applyFill="1" applyBorder="1">
      <alignment/>
      <protection/>
    </xf>
    <xf numFmtId="185" fontId="6" fillId="0" borderId="15" xfId="22" applyNumberFormat="1" applyFont="1" applyFill="1" applyBorder="1">
      <alignment/>
      <protection/>
    </xf>
    <xf numFmtId="0" fontId="1" fillId="0" borderId="0" xfId="25">
      <alignment/>
      <protection/>
    </xf>
    <xf numFmtId="0" fontId="7" fillId="0" borderId="0" xfId="25" applyFo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>
      <alignment/>
      <protection/>
    </xf>
    <xf numFmtId="0" fontId="9" fillId="0" borderId="0" xfId="25" applyFont="1" applyAlignment="1">
      <alignment horizontal="center" vertical="center"/>
      <protection/>
    </xf>
    <xf numFmtId="0" fontId="10" fillId="0" borderId="0" xfId="25" applyFont="1">
      <alignment/>
      <protection/>
    </xf>
    <xf numFmtId="0" fontId="11" fillId="2" borderId="19" xfId="25" applyFont="1" applyFill="1" applyBorder="1" applyAlignment="1">
      <alignment horizontal="center" vertical="center" wrapText="1"/>
      <protection/>
    </xf>
    <xf numFmtId="2" fontId="11" fillId="2" borderId="19" xfId="25" applyNumberFormat="1" applyFont="1" applyFill="1" applyBorder="1" applyAlignment="1">
      <alignment horizontal="center" vertical="center" wrapText="1"/>
      <protection/>
    </xf>
    <xf numFmtId="49" fontId="10" fillId="0" borderId="0" xfId="25" applyNumberFormat="1" applyFont="1" applyBorder="1" applyAlignment="1">
      <alignment horizontal="center"/>
      <protection/>
    </xf>
    <xf numFmtId="0" fontId="10" fillId="0" borderId="0" xfId="25" applyFont="1" applyBorder="1">
      <alignment/>
      <protection/>
    </xf>
    <xf numFmtId="0" fontId="10" fillId="0" borderId="0" xfId="25" applyFont="1" applyBorder="1" applyAlignment="1">
      <alignment horizontal="center"/>
      <protection/>
    </xf>
    <xf numFmtId="2" fontId="10" fillId="0" borderId="0" xfId="25" applyNumberFormat="1" applyFont="1" applyBorder="1">
      <alignment/>
      <protection/>
    </xf>
    <xf numFmtId="49" fontId="10" fillId="0" borderId="20" xfId="25" applyNumberFormat="1" applyFont="1" applyBorder="1" applyAlignment="1">
      <alignment horizontal="center"/>
      <protection/>
    </xf>
    <xf numFmtId="0" fontId="10" fillId="0" borderId="20" xfId="25" applyFont="1" applyBorder="1">
      <alignment/>
      <protection/>
    </xf>
    <xf numFmtId="0" fontId="10" fillId="0" borderId="20" xfId="25" applyFont="1" applyBorder="1" applyAlignment="1">
      <alignment horizontal="center"/>
      <protection/>
    </xf>
    <xf numFmtId="2" fontId="10" fillId="0" borderId="20" xfId="25" applyNumberFormat="1" applyFont="1" applyBorder="1">
      <alignment/>
      <protection/>
    </xf>
    <xf numFmtId="0" fontId="10" fillId="0" borderId="0" xfId="25" applyFont="1" quotePrefix="1">
      <alignment/>
      <protection/>
    </xf>
    <xf numFmtId="0" fontId="10" fillId="0" borderId="0" xfId="25" applyFont="1" applyAlignment="1">
      <alignment horizontal="center"/>
      <protection/>
    </xf>
    <xf numFmtId="2" fontId="10" fillId="0" borderId="0" xfId="25" applyNumberFormat="1" applyFont="1">
      <alignment/>
      <protection/>
    </xf>
    <xf numFmtId="0" fontId="10" fillId="2" borderId="21" xfId="25" applyFont="1" applyFill="1" applyBorder="1">
      <alignment/>
      <protection/>
    </xf>
    <xf numFmtId="0" fontId="10" fillId="2" borderId="21" xfId="25" applyFont="1" applyFill="1" applyBorder="1" applyAlignment="1">
      <alignment horizontal="center"/>
      <protection/>
    </xf>
    <xf numFmtId="2" fontId="10" fillId="2" borderId="21" xfId="17" applyNumberFormat="1" applyFont="1" applyFill="1" applyBorder="1" applyAlignment="1">
      <alignment horizontal="right"/>
    </xf>
    <xf numFmtId="2" fontId="10" fillId="0" borderId="0" xfId="17" applyNumberFormat="1" applyFont="1" applyBorder="1" applyAlignment="1">
      <alignment/>
    </xf>
    <xf numFmtId="0" fontId="10" fillId="2" borderId="19" xfId="25" applyFont="1" applyFill="1" applyBorder="1">
      <alignment/>
      <protection/>
    </xf>
    <xf numFmtId="0" fontId="10" fillId="2" borderId="19" xfId="25" applyFont="1" applyFill="1" applyBorder="1" applyAlignment="1">
      <alignment vertical="center"/>
      <protection/>
    </xf>
    <xf numFmtId="0" fontId="10" fillId="2" borderId="19" xfId="25" applyFont="1" applyFill="1" applyBorder="1" applyAlignment="1">
      <alignment horizontal="center"/>
      <protection/>
    </xf>
    <xf numFmtId="2" fontId="10" fillId="2" borderId="19" xfId="25" applyNumberFormat="1" applyFont="1" applyFill="1" applyBorder="1">
      <alignment/>
      <protection/>
    </xf>
    <xf numFmtId="182" fontId="10" fillId="0" borderId="0" xfId="20" applyFont="1" applyAlignment="1">
      <alignment/>
    </xf>
    <xf numFmtId="14" fontId="10" fillId="0" borderId="0" xfId="25" applyNumberFormat="1" applyFont="1" applyAlignment="1">
      <alignment horizontal="center"/>
      <protection/>
    </xf>
    <xf numFmtId="0" fontId="10" fillId="0" borderId="0" xfId="25" applyFont="1" applyAlignment="1">
      <alignment shrinkToFit="1"/>
      <protection/>
    </xf>
    <xf numFmtId="14" fontId="10" fillId="0" borderId="0" xfId="25" applyNumberFormat="1" applyFont="1" applyAlignment="1">
      <alignment horizontal="center" shrinkToFit="1"/>
      <protection/>
    </xf>
    <xf numFmtId="0" fontId="11" fillId="2" borderId="22" xfId="25" applyFont="1" applyFill="1" applyBorder="1" applyAlignment="1">
      <alignment horizontal="center" vertical="center" wrapText="1"/>
      <protection/>
    </xf>
    <xf numFmtId="0" fontId="11" fillId="2" borderId="23" xfId="25" applyFont="1" applyFill="1" applyBorder="1" applyAlignment="1">
      <alignment horizontal="center" vertical="center" wrapText="1"/>
      <protection/>
    </xf>
    <xf numFmtId="2" fontId="11" fillId="2" borderId="24" xfId="25" applyNumberFormat="1" applyFont="1" applyFill="1" applyBorder="1" applyAlignment="1">
      <alignment horizontal="center" vertical="center" wrapText="1"/>
      <protection/>
    </xf>
    <xf numFmtId="0" fontId="10" fillId="0" borderId="25" xfId="25" applyFont="1" applyBorder="1" applyAlignment="1">
      <alignment horizontal="center"/>
      <protection/>
    </xf>
    <xf numFmtId="2" fontId="10" fillId="0" borderId="26" xfId="25" applyNumberFormat="1" applyFont="1" applyBorder="1">
      <alignment/>
      <protection/>
    </xf>
    <xf numFmtId="0" fontId="10" fillId="0" borderId="25" xfId="25" applyFont="1" applyBorder="1">
      <alignment/>
      <protection/>
    </xf>
    <xf numFmtId="0" fontId="10" fillId="0" borderId="27" xfId="25" applyFont="1" applyBorder="1">
      <alignment/>
      <protection/>
    </xf>
    <xf numFmtId="0" fontId="10" fillId="2" borderId="28" xfId="25" applyFont="1" applyFill="1" applyBorder="1" applyAlignment="1">
      <alignment horizontal="center"/>
      <protection/>
    </xf>
    <xf numFmtId="0" fontId="10" fillId="2" borderId="28" xfId="25" applyFont="1" applyFill="1" applyBorder="1">
      <alignment/>
      <protection/>
    </xf>
    <xf numFmtId="2" fontId="10" fillId="2" borderId="28" xfId="25" applyNumberFormat="1" applyFont="1" applyFill="1" applyBorder="1">
      <alignment/>
      <protection/>
    </xf>
    <xf numFmtId="2" fontId="10" fillId="2" borderId="29" xfId="25" applyNumberFormat="1" applyFont="1" applyFill="1" applyBorder="1">
      <alignment/>
      <protection/>
    </xf>
    <xf numFmtId="0" fontId="13" fillId="0" borderId="20" xfId="24" applyFont="1" applyBorder="1">
      <alignment/>
      <protection/>
    </xf>
    <xf numFmtId="0" fontId="1" fillId="0" borderId="0" xfId="24">
      <alignment/>
      <protection/>
    </xf>
    <xf numFmtId="0" fontId="7" fillId="0" borderId="0" xfId="24" applyFont="1">
      <alignment/>
      <protection/>
    </xf>
    <xf numFmtId="0" fontId="1" fillId="0" borderId="0" xfId="26">
      <alignment/>
      <protection/>
    </xf>
    <xf numFmtId="0" fontId="1" fillId="0" borderId="9" xfId="26" applyBorder="1">
      <alignment/>
      <protection/>
    </xf>
    <xf numFmtId="0" fontId="1" fillId="0" borderId="9" xfId="26" applyBorder="1" applyAlignment="1">
      <alignment horizontal="left" vertical="center"/>
      <protection/>
    </xf>
    <xf numFmtId="0" fontId="1" fillId="0" borderId="9" xfId="26" applyBorder="1" applyAlignment="1">
      <alignment horizontal="center" vertical="center" wrapText="1"/>
      <protection/>
    </xf>
    <xf numFmtId="190" fontId="1" fillId="0" borderId="9" xfId="26" applyNumberFormat="1" applyBorder="1" applyAlignment="1">
      <alignment horizontal="right"/>
      <protection/>
    </xf>
    <xf numFmtId="0" fontId="1" fillId="0" borderId="0" xfId="26" applyAlignment="1">
      <alignment horizontal="center"/>
      <protection/>
    </xf>
    <xf numFmtId="0" fontId="1" fillId="0" borderId="0" xfId="26" applyAlignment="1">
      <alignment horizontal="left"/>
      <protection/>
    </xf>
    <xf numFmtId="2" fontId="1" fillId="0" borderId="9" xfId="26" applyNumberFormat="1" applyBorder="1">
      <alignment/>
      <protection/>
    </xf>
    <xf numFmtId="0" fontId="1" fillId="0" borderId="0" xfId="27">
      <alignment/>
      <protection/>
    </xf>
    <xf numFmtId="0" fontId="14" fillId="0" borderId="0" xfId="27" applyFont="1">
      <alignment/>
      <protection/>
    </xf>
    <xf numFmtId="4" fontId="14" fillId="0" borderId="30" xfId="27" applyNumberFormat="1" applyFont="1" applyBorder="1">
      <alignment/>
      <protection/>
    </xf>
    <xf numFmtId="10" fontId="14" fillId="0" borderId="30" xfId="27" applyNumberFormat="1" applyFont="1" applyBorder="1">
      <alignment/>
      <protection/>
    </xf>
    <xf numFmtId="10" fontId="14" fillId="0" borderId="29" xfId="27" applyNumberFormat="1" applyFont="1" applyBorder="1">
      <alignment/>
      <protection/>
    </xf>
    <xf numFmtId="0" fontId="14" fillId="0" borderId="28" xfId="27" applyFont="1" applyBorder="1">
      <alignment/>
      <protection/>
    </xf>
    <xf numFmtId="0" fontId="14" fillId="0" borderId="1" xfId="27" applyFont="1" applyBorder="1" applyAlignment="1">
      <alignment horizontal="center"/>
      <protection/>
    </xf>
    <xf numFmtId="0" fontId="14" fillId="0" borderId="2" xfId="27" applyFont="1" applyBorder="1" applyAlignment="1">
      <alignment horizontal="center"/>
      <protection/>
    </xf>
    <xf numFmtId="0" fontId="14" fillId="0" borderId="31" xfId="27" applyFont="1" applyBorder="1" applyAlignment="1">
      <alignment horizontal="center"/>
      <protection/>
    </xf>
    <xf numFmtId="0" fontId="14" fillId="0" borderId="32" xfId="27" applyFont="1" applyBorder="1">
      <alignment/>
      <protection/>
    </xf>
    <xf numFmtId="0" fontId="14" fillId="0" borderId="15" xfId="27" applyFont="1" applyBorder="1">
      <alignment/>
      <protection/>
    </xf>
    <xf numFmtId="2" fontId="14" fillId="0" borderId="15" xfId="27" applyNumberFormat="1" applyFont="1" applyBorder="1">
      <alignment/>
      <protection/>
    </xf>
    <xf numFmtId="2" fontId="14" fillId="0" borderId="33" xfId="27" applyNumberFormat="1" applyFont="1" applyBorder="1">
      <alignment/>
      <protection/>
    </xf>
    <xf numFmtId="0" fontId="14" fillId="0" borderId="15" xfId="27" applyFont="1" applyBorder="1" applyAlignment="1">
      <alignment horizontal="center"/>
      <protection/>
    </xf>
    <xf numFmtId="0" fontId="14" fillId="0" borderId="9" xfId="27" applyFont="1" applyBorder="1">
      <alignment/>
      <protection/>
    </xf>
    <xf numFmtId="2" fontId="14" fillId="0" borderId="9" xfId="27" applyNumberFormat="1" applyFont="1" applyBorder="1">
      <alignment/>
      <protection/>
    </xf>
    <xf numFmtId="0" fontId="14" fillId="0" borderId="9" xfId="27" applyFont="1" applyBorder="1" applyAlignment="1">
      <alignment horizontal="center"/>
      <protection/>
    </xf>
    <xf numFmtId="0" fontId="14" fillId="0" borderId="34" xfId="27" applyFont="1" applyBorder="1">
      <alignment/>
      <protection/>
    </xf>
    <xf numFmtId="2" fontId="14" fillId="0" borderId="35" xfId="27" applyNumberFormat="1" applyFont="1" applyBorder="1">
      <alignment/>
      <protection/>
    </xf>
    <xf numFmtId="0" fontId="14" fillId="0" borderId="36" xfId="27" applyFont="1" applyBorder="1">
      <alignment/>
      <protection/>
    </xf>
    <xf numFmtId="2" fontId="14" fillId="0" borderId="36" xfId="27" applyNumberFormat="1" applyFont="1" applyBorder="1">
      <alignment/>
      <protection/>
    </xf>
    <xf numFmtId="2" fontId="14" fillId="0" borderId="12" xfId="27" applyNumberFormat="1" applyFont="1" applyBorder="1">
      <alignment/>
      <protection/>
    </xf>
    <xf numFmtId="0" fontId="14" fillId="0" borderId="36" xfId="27" applyFont="1" applyBorder="1" applyAlignment="1">
      <alignment horizontal="center"/>
      <protection/>
    </xf>
    <xf numFmtId="2" fontId="14" fillId="0" borderId="34" xfId="27" applyNumberFormat="1" applyFont="1" applyBorder="1">
      <alignment/>
      <protection/>
    </xf>
    <xf numFmtId="0" fontId="14" fillId="0" borderId="35" xfId="27" applyFont="1" applyBorder="1" applyAlignment="1">
      <alignment horizontal="center"/>
      <protection/>
    </xf>
    <xf numFmtId="0" fontId="14" fillId="0" borderId="12" xfId="28" applyFont="1" applyBorder="1">
      <alignment/>
      <protection/>
    </xf>
    <xf numFmtId="0" fontId="14" fillId="0" borderId="0" xfId="28" applyFont="1">
      <alignment/>
      <protection/>
    </xf>
    <xf numFmtId="0" fontId="14" fillId="0" borderId="1" xfId="28" applyFont="1" applyBorder="1">
      <alignment/>
      <protection/>
    </xf>
    <xf numFmtId="0" fontId="14" fillId="0" borderId="31" xfId="28" applyFont="1" applyBorder="1">
      <alignment/>
      <protection/>
    </xf>
    <xf numFmtId="0" fontId="14" fillId="0" borderId="3" xfId="28" applyFont="1" applyBorder="1" applyAlignment="1">
      <alignment horizontal="center"/>
      <protection/>
    </xf>
    <xf numFmtId="0" fontId="14" fillId="0" borderId="15" xfId="28" applyFont="1" applyBorder="1">
      <alignment/>
      <protection/>
    </xf>
    <xf numFmtId="0" fontId="14" fillId="0" borderId="33" xfId="28" applyFont="1" applyBorder="1">
      <alignment/>
      <protection/>
    </xf>
    <xf numFmtId="0" fontId="14" fillId="0" borderId="9" xfId="28" applyFont="1" applyBorder="1">
      <alignment/>
      <protection/>
    </xf>
    <xf numFmtId="0" fontId="14" fillId="0" borderId="34" xfId="28" applyFont="1" applyBorder="1">
      <alignment/>
      <protection/>
    </xf>
    <xf numFmtId="0" fontId="1" fillId="0" borderId="0" xfId="28">
      <alignment/>
      <protection/>
    </xf>
    <xf numFmtId="0" fontId="14" fillId="0" borderId="36" xfId="28" applyFont="1" applyBorder="1">
      <alignment/>
      <protection/>
    </xf>
    <xf numFmtId="0" fontId="14" fillId="0" borderId="30" xfId="28" applyFont="1" applyBorder="1">
      <alignment/>
      <protection/>
    </xf>
    <xf numFmtId="0" fontId="3" fillId="0" borderId="0" xfId="23" applyFont="1">
      <alignment/>
      <protection/>
    </xf>
    <xf numFmtId="0" fontId="15" fillId="0" borderId="0" xfId="23" applyFont="1" applyAlignment="1">
      <alignment horizontal="center"/>
      <protection/>
    </xf>
    <xf numFmtId="0" fontId="1" fillId="0" borderId="0" xfId="23">
      <alignment/>
      <protection/>
    </xf>
    <xf numFmtId="0" fontId="3" fillId="0" borderId="9" xfId="23" applyFont="1" applyBorder="1">
      <alignment/>
      <protection/>
    </xf>
    <xf numFmtId="0" fontId="3" fillId="0" borderId="9" xfId="23" applyFont="1" applyBorder="1" applyAlignment="1">
      <alignment horizontal="center"/>
      <protection/>
    </xf>
    <xf numFmtId="191" fontId="1" fillId="0" borderId="0" xfId="22" applyNumberFormat="1" applyBorder="1">
      <alignment/>
      <protection/>
    </xf>
    <xf numFmtId="192" fontId="0" fillId="0" borderId="0" xfId="0" applyNumberFormat="1" applyAlignment="1">
      <alignment/>
    </xf>
    <xf numFmtId="0" fontId="17" fillId="0" borderId="36" xfId="22" applyFont="1" applyFill="1" applyBorder="1" applyAlignment="1">
      <alignment horizontal="left"/>
      <protection/>
    </xf>
    <xf numFmtId="0" fontId="17" fillId="0" borderId="36" xfId="22" applyFont="1" applyFill="1" applyBorder="1" applyAlignment="1">
      <alignment horizontal="center"/>
      <protection/>
    </xf>
    <xf numFmtId="184" fontId="17" fillId="0" borderId="36" xfId="22" applyNumberFormat="1" applyFont="1" applyFill="1" applyBorder="1" applyAlignment="1">
      <alignment horizontal="center"/>
      <protection/>
    </xf>
    <xf numFmtId="184" fontId="17" fillId="0" borderId="37" xfId="22" applyNumberFormat="1" applyFont="1" applyFill="1" applyBorder="1" applyAlignment="1">
      <alignment horizontal="center"/>
      <protection/>
    </xf>
    <xf numFmtId="185" fontId="17" fillId="0" borderId="36" xfId="22" applyNumberFormat="1" applyFont="1" applyFill="1" applyBorder="1" applyAlignment="1">
      <alignment horizontal="center"/>
      <protection/>
    </xf>
    <xf numFmtId="9" fontId="10" fillId="0" borderId="20" xfId="25" applyNumberFormat="1" applyFont="1" applyBorder="1">
      <alignment/>
      <protection/>
    </xf>
    <xf numFmtId="9" fontId="10" fillId="0" borderId="0" xfId="25" applyNumberFormat="1" applyFont="1" applyBorder="1">
      <alignment/>
      <protection/>
    </xf>
    <xf numFmtId="0" fontId="10" fillId="0" borderId="23" xfId="25" applyFont="1" applyBorder="1" applyAlignment="1">
      <alignment horizontal="left"/>
      <protection/>
    </xf>
    <xf numFmtId="0" fontId="12" fillId="0" borderId="0" xfId="25" applyFont="1" applyAlignment="1">
      <alignment horizontal="center"/>
      <protection/>
    </xf>
    <xf numFmtId="0" fontId="8" fillId="0" borderId="38" xfId="25" applyFont="1" applyBorder="1" applyAlignment="1">
      <alignment horizontal="center" vertical="center" wrapText="1"/>
      <protection/>
    </xf>
    <xf numFmtId="0" fontId="8" fillId="0" borderId="39" xfId="25" applyFont="1" applyBorder="1" applyAlignment="1">
      <alignment horizontal="center" vertical="center" wrapText="1"/>
      <protection/>
    </xf>
    <xf numFmtId="0" fontId="8" fillId="0" borderId="40" xfId="25" applyFont="1" applyBorder="1" applyAlignment="1">
      <alignment horizontal="center" vertical="center" wrapText="1"/>
      <protection/>
    </xf>
    <xf numFmtId="0" fontId="8" fillId="0" borderId="41" xfId="25" applyFont="1" applyBorder="1" applyAlignment="1">
      <alignment horizontal="center" vertical="center" wrapText="1"/>
      <protection/>
    </xf>
    <xf numFmtId="0" fontId="8" fillId="0" borderId="0" xfId="25" applyFont="1" applyBorder="1" applyAlignment="1">
      <alignment horizontal="center" vertical="center" wrapText="1"/>
      <protection/>
    </xf>
    <xf numFmtId="0" fontId="8" fillId="0" borderId="42" xfId="25" applyFont="1" applyBorder="1" applyAlignment="1">
      <alignment horizontal="center" vertical="center" wrapText="1"/>
      <protection/>
    </xf>
    <xf numFmtId="0" fontId="8" fillId="0" borderId="43" xfId="25" applyFont="1" applyBorder="1" applyAlignment="1">
      <alignment horizontal="center" vertical="center" wrapText="1"/>
      <protection/>
    </xf>
    <xf numFmtId="0" fontId="8" fillId="0" borderId="44" xfId="25" applyFont="1" applyBorder="1" applyAlignment="1">
      <alignment horizontal="center" vertical="center" wrapText="1"/>
      <protection/>
    </xf>
    <xf numFmtId="0" fontId="8" fillId="0" borderId="45" xfId="25" applyFont="1" applyBorder="1" applyAlignment="1">
      <alignment horizontal="center" vertical="center" wrapText="1"/>
      <protection/>
    </xf>
    <xf numFmtId="0" fontId="1" fillId="0" borderId="0" xfId="26" applyAlignment="1">
      <alignment horizontal="center"/>
      <protection/>
    </xf>
    <xf numFmtId="0" fontId="1" fillId="0" borderId="34" xfId="26" applyBorder="1" applyAlignment="1">
      <alignment horizontal="center"/>
      <protection/>
    </xf>
    <xf numFmtId="0" fontId="1" fillId="0" borderId="46" xfId="26" applyBorder="1" applyAlignment="1">
      <alignment horizontal="center"/>
      <protection/>
    </xf>
    <xf numFmtId="0" fontId="1" fillId="0" borderId="30" xfId="26" applyBorder="1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14" fillId="0" borderId="34" xfId="27" applyFont="1" applyBorder="1" applyAlignment="1">
      <alignment horizontal="center"/>
      <protection/>
    </xf>
    <xf numFmtId="0" fontId="14" fillId="0" borderId="46" xfId="27" applyFont="1" applyBorder="1" applyAlignment="1">
      <alignment horizontal="center"/>
      <protection/>
    </xf>
    <xf numFmtId="0" fontId="14" fillId="0" borderId="27" xfId="27" applyFont="1" applyBorder="1" applyAlignment="1">
      <alignment horizontal="center"/>
      <protection/>
    </xf>
    <xf numFmtId="0" fontId="14" fillId="0" borderId="28" xfId="27" applyFont="1" applyBorder="1" applyAlignment="1">
      <alignment horizontal="center"/>
      <protection/>
    </xf>
    <xf numFmtId="0" fontId="14" fillId="0" borderId="34" xfId="28" applyFont="1" applyBorder="1" applyAlignment="1">
      <alignment horizontal="center"/>
      <protection/>
    </xf>
    <xf numFmtId="0" fontId="14" fillId="0" borderId="46" xfId="28" applyFont="1" applyBorder="1" applyAlignment="1">
      <alignment horizontal="center"/>
      <protection/>
    </xf>
    <xf numFmtId="0" fontId="3" fillId="0" borderId="0" xfId="23" applyFont="1" applyAlignment="1">
      <alignment horizontal="left"/>
      <protection/>
    </xf>
    <xf numFmtId="0" fontId="16" fillId="0" borderId="36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 wrapText="1"/>
      <protection/>
    </xf>
    <xf numFmtId="0" fontId="15" fillId="2" borderId="19" xfId="23" applyFont="1" applyFill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omma_Sheet5" xfId="17"/>
    <cellStyle name="Currency" xfId="18"/>
    <cellStyle name="Currency [0]" xfId="19"/>
    <cellStyle name="Currency_Sheet5" xfId="20"/>
    <cellStyle name="Normal_Sheet1" xfId="21"/>
    <cellStyle name="Normal_Sheet2" xfId="22"/>
    <cellStyle name="Normal_Sheet3" xfId="23"/>
    <cellStyle name="Normal_Sheet4" xfId="24"/>
    <cellStyle name="Normal_Sheet5" xfId="25"/>
    <cellStyle name="Normal_Sheet6" xfId="26"/>
    <cellStyle name="Normal_Sheet7" xfId="27"/>
    <cellStyle name="Normal_Sheet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 tabele'!$B$7</c:f>
              <c:strCache>
                <c:ptCount val="1"/>
                <c:pt idx="0">
                  <c:v>jan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tabele'!$B$8:$B$12</c:f>
              <c:numCache>
                <c:ptCount val="5"/>
                <c:pt idx="0">
                  <c:v>199</c:v>
                </c:pt>
                <c:pt idx="1">
                  <c:v>131</c:v>
                </c:pt>
                <c:pt idx="2">
                  <c:v>303</c:v>
                </c:pt>
                <c:pt idx="3">
                  <c:v>449</c:v>
                </c:pt>
                <c:pt idx="4">
                  <c:v>115</c:v>
                </c:pt>
              </c:numCache>
            </c:numRef>
          </c:val>
        </c:ser>
        <c:ser>
          <c:idx val="1"/>
          <c:order val="1"/>
          <c:tx>
            <c:strRef>
              <c:f>'za tabele'!$C$7</c:f>
              <c:strCache>
                <c:ptCount val="1"/>
                <c:pt idx="0">
                  <c:v>feb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tabele'!$C$8:$C$12</c:f>
              <c:numCache>
                <c:ptCount val="5"/>
                <c:pt idx="0">
                  <c:v>192</c:v>
                </c:pt>
                <c:pt idx="1">
                  <c:v>175</c:v>
                </c:pt>
                <c:pt idx="2">
                  <c:v>346</c:v>
                </c:pt>
                <c:pt idx="3">
                  <c:v>385</c:v>
                </c:pt>
                <c:pt idx="4">
                  <c:v>128</c:v>
                </c:pt>
              </c:numCache>
            </c:numRef>
          </c:val>
        </c:ser>
        <c:ser>
          <c:idx val="2"/>
          <c:order val="2"/>
          <c:tx>
            <c:strRef>
              <c:f>'za tabele'!$D$7</c:f>
              <c:strCache>
                <c:ptCount val="1"/>
                <c:pt idx="0">
                  <c:v>mar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tabele'!$D$8:$D$12</c:f>
              <c:numCache>
                <c:ptCount val="5"/>
                <c:pt idx="0">
                  <c:v>225</c:v>
                </c:pt>
                <c:pt idx="1">
                  <c:v>255</c:v>
                </c:pt>
                <c:pt idx="2">
                  <c:v>372</c:v>
                </c:pt>
                <c:pt idx="3">
                  <c:v>372</c:v>
                </c:pt>
                <c:pt idx="4">
                  <c:v>135</c:v>
                </c:pt>
              </c:numCache>
            </c:numRef>
          </c:val>
        </c:ser>
        <c:ser>
          <c:idx val="3"/>
          <c:order val="3"/>
          <c:tx>
            <c:strRef>
              <c:f>'za tabele'!$E$7</c:f>
              <c:strCache>
                <c:ptCount val="1"/>
                <c:pt idx="0">
                  <c:v>apr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tabele'!$E$8:$E$12</c:f>
              <c:numCache>
                <c:ptCount val="5"/>
                <c:pt idx="0">
                  <c:v>211</c:v>
                </c:pt>
                <c:pt idx="1">
                  <c:v>417</c:v>
                </c:pt>
                <c:pt idx="2">
                  <c:v>412</c:v>
                </c:pt>
                <c:pt idx="3">
                  <c:v>467</c:v>
                </c:pt>
                <c:pt idx="4">
                  <c:v>147</c:v>
                </c:pt>
              </c:numCache>
            </c:numRef>
          </c:val>
        </c:ser>
        <c:ser>
          <c:idx val="4"/>
          <c:order val="4"/>
          <c:tx>
            <c:strRef>
              <c:f>'za tabele'!$F$7</c:f>
              <c:strCache>
                <c:ptCount val="1"/>
                <c:pt idx="0">
                  <c:v>maj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tabele'!$F$8:$F$12</c:f>
              <c:numCache>
                <c:ptCount val="5"/>
                <c:pt idx="0">
                  <c:v>235</c:v>
                </c:pt>
                <c:pt idx="1">
                  <c:v>583</c:v>
                </c:pt>
                <c:pt idx="2">
                  <c:v>467</c:v>
                </c:pt>
                <c:pt idx="3">
                  <c:v>517</c:v>
                </c:pt>
                <c:pt idx="4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'za tabele'!$G$7</c:f>
              <c:strCache>
                <c:ptCount val="1"/>
                <c:pt idx="0">
                  <c:v>jun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tabele'!$A$8:$A$12</c:f>
              <c:strCache>
                <c:ptCount val="5"/>
                <c:pt idx="0">
                  <c:v>Limun</c:v>
                </c:pt>
                <c:pt idx="1">
                  <c:v>Banane</c:v>
                </c:pt>
                <c:pt idx="2">
                  <c:v>Kivi </c:v>
                </c:pt>
                <c:pt idx="3">
                  <c:v>Ananas</c:v>
                </c:pt>
                <c:pt idx="4">
                  <c:v>Kokos</c:v>
                </c:pt>
              </c:strCache>
            </c:strRef>
          </c:cat>
          <c:val>
            <c:numRef>
              <c:f>'za tabele'!$G$8:$G$12</c:f>
              <c:numCache>
                <c:ptCount val="5"/>
                <c:pt idx="0">
                  <c:v>244</c:v>
                </c:pt>
                <c:pt idx="1">
                  <c:v>707</c:v>
                </c:pt>
                <c:pt idx="2">
                  <c:v>511</c:v>
                </c:pt>
                <c:pt idx="3">
                  <c:v>576</c:v>
                </c:pt>
                <c:pt idx="4">
                  <c:v>193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'za tabele'!$A$8</c:f>
              <c:strCache>
                <c:ptCount val="1"/>
                <c:pt idx="0">
                  <c:v>Limun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tabele'!$B$7:$G$7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</c:strCache>
            </c:strRef>
          </c:cat>
          <c:val>
            <c:numRef>
              <c:f>'za tabele'!$B$8:$G$8</c:f>
              <c:numCache>
                <c:ptCount val="6"/>
                <c:pt idx="0">
                  <c:v>199</c:v>
                </c:pt>
                <c:pt idx="1">
                  <c:v>192</c:v>
                </c:pt>
                <c:pt idx="2">
                  <c:v>225</c:v>
                </c:pt>
                <c:pt idx="3">
                  <c:v>211</c:v>
                </c:pt>
                <c:pt idx="4">
                  <c:v>235</c:v>
                </c:pt>
                <c:pt idx="5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'za tabele'!$A$9</c:f>
              <c:strCache>
                <c:ptCount val="1"/>
                <c:pt idx="0">
                  <c:v>Banane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tabele'!$B$7:$G$7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</c:strCache>
            </c:strRef>
          </c:cat>
          <c:val>
            <c:numRef>
              <c:f>'za tabele'!$B$9:$G$9</c:f>
              <c:numCache>
                <c:ptCount val="6"/>
                <c:pt idx="0">
                  <c:v>131</c:v>
                </c:pt>
                <c:pt idx="1">
                  <c:v>175</c:v>
                </c:pt>
                <c:pt idx="2">
                  <c:v>255</c:v>
                </c:pt>
                <c:pt idx="3">
                  <c:v>417</c:v>
                </c:pt>
                <c:pt idx="4">
                  <c:v>583</c:v>
                </c:pt>
                <c:pt idx="5">
                  <c:v>707</c:v>
                </c:pt>
              </c:numCache>
            </c:numRef>
          </c:val>
        </c:ser>
        <c:ser>
          <c:idx val="2"/>
          <c:order val="2"/>
          <c:tx>
            <c:strRef>
              <c:f>'za tabele'!$A$10</c:f>
              <c:strCache>
                <c:ptCount val="1"/>
                <c:pt idx="0">
                  <c:v>Kivi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tabele'!$B$7:$G$7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</c:strCache>
            </c:strRef>
          </c:cat>
          <c:val>
            <c:numRef>
              <c:f>'za tabele'!$B$10:$G$10</c:f>
              <c:numCache>
                <c:ptCount val="6"/>
                <c:pt idx="0">
                  <c:v>303</c:v>
                </c:pt>
                <c:pt idx="1">
                  <c:v>346</c:v>
                </c:pt>
                <c:pt idx="2">
                  <c:v>372</c:v>
                </c:pt>
                <c:pt idx="3">
                  <c:v>412</c:v>
                </c:pt>
                <c:pt idx="4">
                  <c:v>467</c:v>
                </c:pt>
                <c:pt idx="5">
                  <c:v>511</c:v>
                </c:pt>
              </c:numCache>
            </c:numRef>
          </c:val>
        </c:ser>
        <c:ser>
          <c:idx val="3"/>
          <c:order val="3"/>
          <c:tx>
            <c:strRef>
              <c:f>'za tabele'!$A$11</c:f>
              <c:strCache>
                <c:ptCount val="1"/>
                <c:pt idx="0">
                  <c:v>Ananas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tabele'!$B$7:$G$7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</c:strCache>
            </c:strRef>
          </c:cat>
          <c:val>
            <c:numRef>
              <c:f>'za tabele'!$B$11:$G$11</c:f>
              <c:numCache>
                <c:ptCount val="6"/>
                <c:pt idx="0">
                  <c:v>449</c:v>
                </c:pt>
                <c:pt idx="1">
                  <c:v>385</c:v>
                </c:pt>
                <c:pt idx="2">
                  <c:v>372</c:v>
                </c:pt>
                <c:pt idx="3">
                  <c:v>467</c:v>
                </c:pt>
                <c:pt idx="4">
                  <c:v>517</c:v>
                </c:pt>
                <c:pt idx="5">
                  <c:v>576</c:v>
                </c:pt>
              </c:numCache>
            </c:numRef>
          </c:val>
        </c:ser>
        <c:ser>
          <c:idx val="4"/>
          <c:order val="4"/>
          <c:tx>
            <c:strRef>
              <c:f>'za tabele'!$A$12</c:f>
              <c:strCache>
                <c:ptCount val="1"/>
                <c:pt idx="0">
                  <c:v>Kokos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'za tabele'!$B$7:$G$7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</c:strCache>
            </c:strRef>
          </c:cat>
          <c:val>
            <c:numRef>
              <c:f>'za tabele'!$B$12:$G$12</c:f>
              <c:numCache>
                <c:ptCount val="6"/>
                <c:pt idx="0">
                  <c:v>115</c:v>
                </c:pt>
                <c:pt idx="1">
                  <c:v>128</c:v>
                </c:pt>
                <c:pt idx="2">
                  <c:v>135</c:v>
                </c:pt>
                <c:pt idx="3">
                  <c:v>147</c:v>
                </c:pt>
                <c:pt idx="4">
                  <c:v>166</c:v>
                </c:pt>
                <c:pt idx="5">
                  <c:v>193</c:v>
                </c:pt>
              </c:numCache>
            </c:numRef>
          </c:val>
        </c:ser>
        <c:axId val="8414353"/>
        <c:axId val="8620314"/>
        <c:axId val="10473963"/>
      </c:area3D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20314"/>
        <c:crosses val="autoZero"/>
        <c:auto val="1"/>
        <c:lblOffset val="100"/>
        <c:noMultiLvlLbl val="0"/>
      </c:catAx>
      <c:valAx>
        <c:axId val="862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4353"/>
        <c:crossesAt val="1"/>
        <c:crossBetween val="midCat"/>
        <c:dispUnits/>
      </c:valAx>
      <c:ser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2031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13</xdr:row>
      <xdr:rowOff>66675</xdr:rowOff>
    </xdr:from>
    <xdr:to>
      <xdr:col>7</xdr:col>
      <xdr:colOff>381000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076450" y="2771775"/>
        <a:ext cx="41719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25</xdr:row>
      <xdr:rowOff>19050</xdr:rowOff>
    </xdr:from>
    <xdr:to>
      <xdr:col>5</xdr:col>
      <xdr:colOff>400050</xdr:colOff>
      <xdr:row>35</xdr:row>
      <xdr:rowOff>180975</xdr:rowOff>
    </xdr:to>
    <xdr:graphicFrame>
      <xdr:nvGraphicFramePr>
        <xdr:cNvPr id="2" name="Chart 2"/>
        <xdr:cNvGraphicFramePr/>
      </xdr:nvGraphicFramePr>
      <xdr:xfrm>
        <a:off x="419100" y="5010150"/>
        <a:ext cx="41719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K33" sqref="K33"/>
    </sheetView>
  </sheetViews>
  <sheetFormatPr defaultColWidth="8.796875" defaultRowHeight="15"/>
  <cols>
    <col min="7" max="7" width="7.19921875" style="0" bestFit="1" customWidth="1"/>
    <col min="8" max="8" width="15.3984375" style="0" bestFit="1" customWidth="1"/>
    <col min="9" max="9" width="11.59765625" style="0" bestFit="1" customWidth="1"/>
  </cols>
  <sheetData>
    <row r="1" spans="1:9" ht="15.75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5">
      <c r="A2" s="5">
        <v>235</v>
      </c>
      <c r="B2" s="6">
        <v>112</v>
      </c>
      <c r="C2" s="7">
        <v>441</v>
      </c>
      <c r="D2" s="5"/>
      <c r="E2" s="6"/>
      <c r="F2" s="6"/>
      <c r="G2" s="8"/>
      <c r="H2" s="6"/>
      <c r="I2" s="9"/>
    </row>
    <row r="3" spans="1:9" ht="15">
      <c r="A3" s="10">
        <v>214</v>
      </c>
      <c r="B3" s="11">
        <v>231</v>
      </c>
      <c r="C3" s="12">
        <v>523</v>
      </c>
      <c r="D3" s="10"/>
      <c r="E3" s="11"/>
      <c r="F3" s="11"/>
      <c r="G3" s="13"/>
      <c r="H3" s="11"/>
      <c r="I3" s="14"/>
    </row>
    <row r="4" spans="1:9" ht="15">
      <c r="A4" s="10">
        <v>253</v>
      </c>
      <c r="B4" s="11">
        <v>224</v>
      </c>
      <c r="C4" s="12">
        <v>452</v>
      </c>
      <c r="D4" s="10"/>
      <c r="E4" s="11"/>
      <c r="F4" s="11"/>
      <c r="G4" s="13"/>
      <c r="H4" s="11"/>
      <c r="I4" s="14"/>
    </row>
    <row r="5" spans="1:9" ht="15">
      <c r="A5" s="10">
        <v>362</v>
      </c>
      <c r="B5" s="11">
        <v>1234</v>
      </c>
      <c r="C5" s="12">
        <v>121</v>
      </c>
      <c r="D5" s="10"/>
      <c r="E5" s="11"/>
      <c r="F5" s="11"/>
      <c r="G5" s="13"/>
      <c r="H5" s="11"/>
      <c r="I5" s="14"/>
    </row>
    <row r="6" spans="1:9" ht="15">
      <c r="A6" s="10">
        <v>541</v>
      </c>
      <c r="B6" s="11">
        <v>512</v>
      </c>
      <c r="C6" s="12">
        <v>443</v>
      </c>
      <c r="D6" s="10"/>
      <c r="E6" s="11"/>
      <c r="F6" s="11"/>
      <c r="G6" s="13"/>
      <c r="H6" s="11"/>
      <c r="I6" s="14"/>
    </row>
    <row r="7" spans="1:9" ht="15">
      <c r="A7" s="10">
        <v>236</v>
      </c>
      <c r="B7" s="11">
        <v>247</v>
      </c>
      <c r="C7" s="12">
        <v>532</v>
      </c>
      <c r="D7" s="10"/>
      <c r="E7" s="11"/>
      <c r="F7" s="11"/>
      <c r="G7" s="13"/>
      <c r="H7" s="11"/>
      <c r="I7" s="14"/>
    </row>
    <row r="8" spans="1:9" ht="15">
      <c r="A8" s="10">
        <v>523</v>
      </c>
      <c r="B8" s="11">
        <v>213</v>
      </c>
      <c r="C8" s="12">
        <v>339</v>
      </c>
      <c r="D8" s="10"/>
      <c r="E8" s="11"/>
      <c r="F8" s="11"/>
      <c r="G8" s="13"/>
      <c r="H8" s="11"/>
      <c r="I8" s="14"/>
    </row>
    <row r="9" spans="1:9" ht="15">
      <c r="A9" s="10">
        <v>1234</v>
      </c>
      <c r="B9" s="11">
        <v>451</v>
      </c>
      <c r="C9" s="12">
        <v>451</v>
      </c>
      <c r="D9" s="10"/>
      <c r="E9" s="11"/>
      <c r="F9" s="11"/>
      <c r="G9" s="13"/>
      <c r="H9" s="11"/>
      <c r="I9" s="14"/>
    </row>
    <row r="10" spans="1:9" ht="15">
      <c r="A10" s="10">
        <v>124</v>
      </c>
      <c r="B10" s="11">
        <v>222</v>
      </c>
      <c r="C10" s="12">
        <v>245</v>
      </c>
      <c r="D10" s="10"/>
      <c r="E10" s="11"/>
      <c r="F10" s="11"/>
      <c r="G10" s="13"/>
      <c r="H10" s="11"/>
      <c r="I10" s="14"/>
    </row>
    <row r="11" spans="1:9" ht="15">
      <c r="A11" s="10">
        <v>254</v>
      </c>
      <c r="B11" s="11">
        <v>478</v>
      </c>
      <c r="C11" s="12">
        <v>658</v>
      </c>
      <c r="D11" s="10"/>
      <c r="E11" s="11"/>
      <c r="F11" s="11"/>
      <c r="G11" s="13"/>
      <c r="H11" s="11"/>
      <c r="I11" s="14"/>
    </row>
    <row r="12" spans="1:9" ht="15">
      <c r="A12" s="10">
        <v>521</v>
      </c>
      <c r="B12" s="11">
        <v>213</v>
      </c>
      <c r="C12" s="12">
        <v>325</v>
      </c>
      <c r="D12" s="10"/>
      <c r="E12" s="11"/>
      <c r="F12" s="11"/>
      <c r="G12" s="13"/>
      <c r="H12" s="11"/>
      <c r="I12" s="14"/>
    </row>
    <row r="13" spans="1:9" ht="15">
      <c r="A13" s="10">
        <v>326</v>
      </c>
      <c r="B13" s="11">
        <v>331</v>
      </c>
      <c r="C13" s="12">
        <v>324</v>
      </c>
      <c r="D13" s="10"/>
      <c r="E13" s="11"/>
      <c r="F13" s="11"/>
      <c r="G13" s="13"/>
      <c r="H13" s="11"/>
      <c r="I13" s="14"/>
    </row>
    <row r="14" spans="1:9" ht="15">
      <c r="A14" s="10">
        <v>524</v>
      </c>
      <c r="B14" s="11">
        <v>125</v>
      </c>
      <c r="C14" s="12">
        <v>523</v>
      </c>
      <c r="D14" s="10"/>
      <c r="E14" s="11"/>
      <c r="F14" s="11"/>
      <c r="G14" s="13"/>
      <c r="H14" s="11"/>
      <c r="I14" s="14"/>
    </row>
    <row r="15" spans="1:9" ht="15">
      <c r="A15" s="10">
        <v>326</v>
      </c>
      <c r="B15" s="11">
        <v>111</v>
      </c>
      <c r="C15" s="12">
        <v>457</v>
      </c>
      <c r="D15" s="10"/>
      <c r="E15" s="11"/>
      <c r="F15" s="11"/>
      <c r="G15" s="13"/>
      <c r="H15" s="11"/>
      <c r="I15" s="14"/>
    </row>
    <row r="16" spans="1:9" ht="15">
      <c r="A16" s="10">
        <v>232</v>
      </c>
      <c r="B16" s="11">
        <v>452</v>
      </c>
      <c r="C16" s="12">
        <v>523</v>
      </c>
      <c r="D16" s="10"/>
      <c r="E16" s="11"/>
      <c r="F16" s="11"/>
      <c r="G16" s="13"/>
      <c r="H16" s="11"/>
      <c r="I16" s="14"/>
    </row>
    <row r="17" spans="1:9" ht="15">
      <c r="A17" s="10">
        <v>523</v>
      </c>
      <c r="B17" s="11">
        <v>231</v>
      </c>
      <c r="C17" s="12">
        <v>324</v>
      </c>
      <c r="D17" s="10"/>
      <c r="E17" s="11"/>
      <c r="F17" s="11"/>
      <c r="G17" s="13"/>
      <c r="H17" s="11"/>
      <c r="I17" s="14"/>
    </row>
    <row r="18" spans="1:9" ht="15">
      <c r="A18" s="10">
        <v>451</v>
      </c>
      <c r="B18" s="11">
        <v>226</v>
      </c>
      <c r="C18" s="12">
        <v>156</v>
      </c>
      <c r="D18" s="10"/>
      <c r="E18" s="11"/>
      <c r="F18" s="11"/>
      <c r="G18" s="13"/>
      <c r="H18" s="11"/>
      <c r="I18" s="14"/>
    </row>
    <row r="19" spans="1:9" ht="15">
      <c r="A19" s="10">
        <v>521</v>
      </c>
      <c r="B19" s="11">
        <v>394</v>
      </c>
      <c r="C19" s="12">
        <v>645</v>
      </c>
      <c r="D19" s="10"/>
      <c r="E19" s="11"/>
      <c r="F19" s="11"/>
      <c r="G19" s="13"/>
      <c r="H19" s="11"/>
      <c r="I19" s="14"/>
    </row>
    <row r="20" spans="1:9" ht="15.75" thickBot="1">
      <c r="A20" s="15">
        <v>123</v>
      </c>
      <c r="B20" s="16">
        <v>444</v>
      </c>
      <c r="C20" s="17">
        <v>563</v>
      </c>
      <c r="D20" s="15"/>
      <c r="E20" s="16"/>
      <c r="F20" s="16"/>
      <c r="G20" s="18"/>
      <c r="H20" s="16"/>
      <c r="I20" s="19"/>
    </row>
    <row r="21" spans="1:9" ht="1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5.75" thickBo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.75" thickBot="1">
      <c r="A28" s="1" t="s">
        <v>0</v>
      </c>
      <c r="B28" s="2" t="s">
        <v>1</v>
      </c>
      <c r="C28" s="3" t="s">
        <v>2</v>
      </c>
      <c r="D28" s="4" t="s">
        <v>9</v>
      </c>
      <c r="E28" s="2" t="s">
        <v>10</v>
      </c>
      <c r="F28" s="2" t="s">
        <v>11</v>
      </c>
      <c r="G28" s="2" t="s">
        <v>12</v>
      </c>
      <c r="H28" s="26" t="s">
        <v>13</v>
      </c>
      <c r="I28" s="22"/>
    </row>
    <row r="29" spans="1:9" ht="15">
      <c r="A29" s="23">
        <v>523</v>
      </c>
      <c r="B29" s="24">
        <v>1234</v>
      </c>
      <c r="C29" s="25">
        <v>124</v>
      </c>
      <c r="D29" s="23"/>
      <c r="E29" s="24"/>
      <c r="F29" s="24"/>
      <c r="G29" s="24"/>
      <c r="H29" s="25"/>
      <c r="I29" s="21"/>
    </row>
    <row r="30" spans="1:9" ht="15">
      <c r="A30" s="10">
        <v>213</v>
      </c>
      <c r="B30" s="11">
        <v>451</v>
      </c>
      <c r="C30" s="12">
        <v>222</v>
      </c>
      <c r="D30" s="10"/>
      <c r="E30" s="11"/>
      <c r="F30" s="11"/>
      <c r="G30" s="11"/>
      <c r="H30" s="12"/>
      <c r="I30" s="21"/>
    </row>
    <row r="31" spans="1:9" ht="15">
      <c r="A31" s="10">
        <v>339</v>
      </c>
      <c r="B31" s="11">
        <v>451</v>
      </c>
      <c r="C31" s="12">
        <v>245</v>
      </c>
      <c r="D31" s="10"/>
      <c r="E31" s="11"/>
      <c r="F31" s="11"/>
      <c r="G31" s="11"/>
      <c r="H31" s="12"/>
      <c r="I31" s="21"/>
    </row>
    <row r="32" spans="1:9" ht="15">
      <c r="A32" s="10">
        <v>524</v>
      </c>
      <c r="B32" s="11">
        <v>326</v>
      </c>
      <c r="C32" s="12">
        <v>232</v>
      </c>
      <c r="D32" s="10"/>
      <c r="E32" s="11"/>
      <c r="F32" s="11"/>
      <c r="G32" s="11"/>
      <c r="H32" s="12"/>
      <c r="I32" s="21"/>
    </row>
    <row r="33" spans="1:9" ht="15">
      <c r="A33" s="10">
        <v>125</v>
      </c>
      <c r="B33" s="11">
        <v>111</v>
      </c>
      <c r="C33" s="12">
        <v>452</v>
      </c>
      <c r="D33" s="10"/>
      <c r="E33" s="11"/>
      <c r="F33" s="11"/>
      <c r="G33" s="11"/>
      <c r="H33" s="12"/>
      <c r="I33" s="20"/>
    </row>
    <row r="34" spans="1:9" ht="15">
      <c r="A34" s="10">
        <v>523</v>
      </c>
      <c r="B34" s="11">
        <v>457</v>
      </c>
      <c r="C34" s="12">
        <v>523</v>
      </c>
      <c r="D34" s="10"/>
      <c r="E34" s="11"/>
      <c r="F34" s="11"/>
      <c r="G34" s="11"/>
      <c r="H34" s="12"/>
      <c r="I34" s="20"/>
    </row>
    <row r="35" spans="1:9" ht="15">
      <c r="A35" s="10">
        <v>235</v>
      </c>
      <c r="B35" s="11">
        <v>214</v>
      </c>
      <c r="C35" s="12">
        <v>253</v>
      </c>
      <c r="D35" s="10"/>
      <c r="E35" s="11"/>
      <c r="F35" s="11"/>
      <c r="G35" s="11"/>
      <c r="H35" s="12"/>
      <c r="I35" s="20"/>
    </row>
    <row r="36" spans="1:9" ht="15">
      <c r="A36" s="10">
        <v>112</v>
      </c>
      <c r="B36" s="11">
        <v>231</v>
      </c>
      <c r="C36" s="12">
        <v>224</v>
      </c>
      <c r="D36" s="10"/>
      <c r="E36" s="11"/>
      <c r="F36" s="11"/>
      <c r="G36" s="11"/>
      <c r="H36" s="12"/>
      <c r="I36" s="20"/>
    </row>
    <row r="37" spans="1:9" ht="15.75" thickBot="1">
      <c r="A37" s="15">
        <v>441</v>
      </c>
      <c r="B37" s="16">
        <v>523</v>
      </c>
      <c r="C37" s="17">
        <v>452</v>
      </c>
      <c r="D37" s="15"/>
      <c r="E37" s="16"/>
      <c r="F37" s="16"/>
      <c r="G37" s="16"/>
      <c r="H37" s="17"/>
      <c r="I37" s="20"/>
    </row>
  </sheetData>
  <printOptions headings="1" horizontalCentered="1" verticalCentered="1"/>
  <pageMargins left="0.2362204724409449" right="0.2362204724409449" top="0.6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C21" sqref="C21"/>
    </sheetView>
  </sheetViews>
  <sheetFormatPr defaultColWidth="8.796875" defaultRowHeight="15"/>
  <cols>
    <col min="1" max="1" width="20.59765625" style="0" bestFit="1" customWidth="1"/>
    <col min="2" max="2" width="11.796875" style="0" bestFit="1" customWidth="1"/>
    <col min="3" max="3" width="11.3984375" style="0" bestFit="1" customWidth="1"/>
    <col min="4" max="4" width="13.3984375" style="0" bestFit="1" customWidth="1"/>
    <col min="5" max="5" width="17" style="0" bestFit="1" customWidth="1"/>
    <col min="7" max="7" width="2.796875" style="0" bestFit="1" customWidth="1"/>
    <col min="8" max="8" width="11.19921875" style="0" bestFit="1" customWidth="1"/>
  </cols>
  <sheetData>
    <row r="1" spans="1:7" ht="20.25">
      <c r="A1" s="27" t="s">
        <v>14</v>
      </c>
      <c r="B1" s="28" t="s">
        <v>15</v>
      </c>
      <c r="C1" s="28" t="s">
        <v>16</v>
      </c>
      <c r="D1" s="29" t="s">
        <v>17</v>
      </c>
      <c r="E1" s="30"/>
      <c r="F1" s="31"/>
      <c r="G1" s="31"/>
    </row>
    <row r="2" spans="1:5" ht="15.75">
      <c r="A2" s="32" t="s">
        <v>18</v>
      </c>
      <c r="B2" s="33">
        <v>3</v>
      </c>
      <c r="C2" s="34"/>
      <c r="D2" s="35"/>
      <c r="E2" s="36"/>
    </row>
    <row r="3" spans="1:7" ht="15.75">
      <c r="A3" s="32" t="s">
        <v>19</v>
      </c>
      <c r="B3" s="33">
        <v>2</v>
      </c>
      <c r="C3" s="34"/>
      <c r="D3" s="35"/>
      <c r="E3" s="36"/>
      <c r="F3" s="37"/>
      <c r="G3" s="37"/>
    </row>
    <row r="4" spans="1:7" ht="15.75">
      <c r="A4" s="32" t="s">
        <v>20</v>
      </c>
      <c r="B4" s="33">
        <v>3</v>
      </c>
      <c r="C4" s="34"/>
      <c r="D4" s="35"/>
      <c r="E4" s="36"/>
      <c r="F4" s="37"/>
      <c r="G4" s="37"/>
    </row>
    <row r="5" spans="1:7" ht="15.75">
      <c r="A5" s="32" t="s">
        <v>21</v>
      </c>
      <c r="B5" s="33">
        <v>1</v>
      </c>
      <c r="C5" s="34"/>
      <c r="D5" s="35"/>
      <c r="E5" s="36"/>
      <c r="F5" s="37"/>
      <c r="G5" s="37"/>
    </row>
    <row r="6" spans="1:7" ht="15.75">
      <c r="A6" s="32" t="s">
        <v>22</v>
      </c>
      <c r="B6" s="33">
        <v>1</v>
      </c>
      <c r="C6" s="34"/>
      <c r="D6" s="35"/>
      <c r="E6" s="36"/>
      <c r="F6" s="37"/>
      <c r="G6" s="37"/>
    </row>
    <row r="7" spans="1:7" ht="15.75">
      <c r="A7" s="32" t="s">
        <v>23</v>
      </c>
      <c r="B7" s="33">
        <v>2</v>
      </c>
      <c r="C7" s="34"/>
      <c r="D7" s="35"/>
      <c r="E7" s="36"/>
      <c r="F7" s="37"/>
      <c r="G7" s="37"/>
    </row>
    <row r="8" spans="1:7" ht="15.75">
      <c r="A8" s="32" t="s">
        <v>24</v>
      </c>
      <c r="B8" s="33">
        <v>2</v>
      </c>
      <c r="C8" s="34"/>
      <c r="D8" s="35"/>
      <c r="E8" s="36"/>
      <c r="F8" s="37"/>
      <c r="G8" s="37"/>
    </row>
    <row r="9" spans="1:7" ht="15.75">
      <c r="A9" s="32" t="s">
        <v>28</v>
      </c>
      <c r="B9" s="33">
        <v>3</v>
      </c>
      <c r="C9" s="34"/>
      <c r="D9" s="35"/>
      <c r="E9" s="36"/>
      <c r="F9" s="37"/>
      <c r="G9" s="37"/>
    </row>
    <row r="10" spans="1:7" ht="15.75">
      <c r="A10" s="32" t="s">
        <v>25</v>
      </c>
      <c r="B10" s="33">
        <v>3</v>
      </c>
      <c r="C10" s="34"/>
      <c r="D10" s="35"/>
      <c r="E10" s="36"/>
      <c r="F10" s="37"/>
      <c r="G10" s="37"/>
    </row>
    <row r="11" spans="1:7" ht="15.75">
      <c r="A11" s="32" t="s">
        <v>26</v>
      </c>
      <c r="B11" s="33">
        <v>3</v>
      </c>
      <c r="C11" s="34"/>
      <c r="D11" s="35"/>
      <c r="E11" s="36"/>
      <c r="F11" s="37"/>
      <c r="G11" s="37"/>
    </row>
    <row r="12" spans="1:7" ht="15.75">
      <c r="A12" s="32" t="s">
        <v>27</v>
      </c>
      <c r="B12" s="33">
        <v>3</v>
      </c>
      <c r="C12" s="34"/>
      <c r="D12" s="34"/>
      <c r="E12" s="36"/>
      <c r="F12" s="37"/>
      <c r="G12" s="37"/>
    </row>
    <row r="13" spans="1:7" ht="15">
      <c r="A13" s="38"/>
      <c r="B13" s="37"/>
      <c r="C13" s="37"/>
      <c r="D13" s="37"/>
      <c r="E13" s="37"/>
      <c r="F13" s="37"/>
      <c r="G13" s="37"/>
    </row>
    <row r="14" spans="1:7" ht="15">
      <c r="A14" s="38"/>
      <c r="B14" s="37"/>
      <c r="C14" s="37"/>
      <c r="D14" s="37"/>
      <c r="E14" s="37"/>
      <c r="F14" s="37"/>
      <c r="G14" s="37"/>
    </row>
    <row r="15" spans="1:7" ht="15">
      <c r="A15" s="38"/>
      <c r="B15" s="37"/>
      <c r="C15" s="37"/>
      <c r="D15" s="37"/>
      <c r="E15" s="37"/>
      <c r="F15" s="37"/>
      <c r="G15" s="37"/>
    </row>
    <row r="16" spans="1:7" ht="15">
      <c r="A16" s="39"/>
      <c r="B16" s="146">
        <v>1</v>
      </c>
      <c r="C16" s="147">
        <v>61.57</v>
      </c>
      <c r="E16" s="39"/>
      <c r="F16" s="39"/>
      <c r="G16" s="39"/>
    </row>
    <row r="17" spans="1:7" ht="15">
      <c r="A17" s="39"/>
      <c r="B17" s="39"/>
      <c r="C17" s="39"/>
      <c r="D17" s="39"/>
      <c r="E17" s="39"/>
      <c r="F17" s="39"/>
      <c r="G17" s="39"/>
    </row>
    <row r="18" spans="1:7" ht="15">
      <c r="A18" s="39"/>
      <c r="B18" s="39"/>
      <c r="C18" s="39"/>
      <c r="D18" s="39"/>
      <c r="E18" s="39"/>
      <c r="F18" s="39"/>
      <c r="G18" s="39"/>
    </row>
    <row r="19" spans="1:7" ht="15">
      <c r="A19" s="39"/>
      <c r="B19" s="39"/>
      <c r="C19" s="39"/>
      <c r="D19" s="39"/>
      <c r="E19" s="39"/>
      <c r="F19" s="39"/>
      <c r="G19" s="39"/>
    </row>
    <row r="20" spans="1:7" ht="20.25">
      <c r="A20" s="148" t="s">
        <v>14</v>
      </c>
      <c r="B20" s="149" t="s">
        <v>170</v>
      </c>
      <c r="C20" s="150" t="s">
        <v>16</v>
      </c>
      <c r="D20" s="151" t="s">
        <v>29</v>
      </c>
      <c r="E20" s="152" t="s">
        <v>169</v>
      </c>
      <c r="F20" s="39"/>
      <c r="G20" s="39"/>
    </row>
    <row r="21" spans="1:7" ht="15.75">
      <c r="A21" s="40" t="s">
        <v>18</v>
      </c>
      <c r="B21" s="33">
        <v>3</v>
      </c>
      <c r="C21" s="146">
        <v>145</v>
      </c>
      <c r="D21" s="41"/>
      <c r="E21" s="42"/>
      <c r="F21" s="39"/>
      <c r="G21" s="39"/>
    </row>
    <row r="22" spans="1:7" ht="15.75">
      <c r="A22" s="40" t="s">
        <v>19</v>
      </c>
      <c r="B22" s="33">
        <v>2</v>
      </c>
      <c r="C22" s="146">
        <v>120</v>
      </c>
      <c r="D22" s="41"/>
      <c r="E22" s="42"/>
      <c r="F22" s="39"/>
      <c r="G22" s="39"/>
    </row>
    <row r="23" spans="1:7" ht="15.75">
      <c r="A23" s="40" t="s">
        <v>20</v>
      </c>
      <c r="B23" s="33">
        <v>3</v>
      </c>
      <c r="C23" s="146">
        <v>5</v>
      </c>
      <c r="D23" s="41"/>
      <c r="E23" s="42"/>
      <c r="F23" s="39"/>
      <c r="G23" s="39"/>
    </row>
    <row r="24" spans="1:7" ht="15.75">
      <c r="A24" s="40" t="s">
        <v>21</v>
      </c>
      <c r="B24" s="33">
        <v>1</v>
      </c>
      <c r="C24" s="146">
        <v>220</v>
      </c>
      <c r="D24" s="41"/>
      <c r="E24" s="42"/>
      <c r="F24" s="39"/>
      <c r="G24" s="39"/>
    </row>
    <row r="25" spans="1:7" ht="15.75">
      <c r="A25" s="40" t="s">
        <v>22</v>
      </c>
      <c r="B25" s="33">
        <v>1</v>
      </c>
      <c r="C25" s="146">
        <v>115</v>
      </c>
      <c r="D25" s="41"/>
      <c r="E25" s="42"/>
      <c r="F25" s="39"/>
      <c r="G25" s="39"/>
    </row>
    <row r="26" spans="1:7" ht="15.75">
      <c r="A26" s="40" t="s">
        <v>23</v>
      </c>
      <c r="B26" s="33">
        <v>2</v>
      </c>
      <c r="C26" s="146">
        <v>120</v>
      </c>
      <c r="D26" s="41"/>
      <c r="E26" s="42"/>
      <c r="F26" s="39"/>
      <c r="G26" s="39"/>
    </row>
    <row r="27" spans="1:7" ht="15.75">
      <c r="A27" s="40" t="s">
        <v>24</v>
      </c>
      <c r="B27" s="33">
        <v>2</v>
      </c>
      <c r="C27" s="146">
        <v>25</v>
      </c>
      <c r="D27" s="41"/>
      <c r="E27" s="42"/>
      <c r="F27" s="39"/>
      <c r="G27" s="39"/>
    </row>
    <row r="28" spans="1:7" ht="15.75">
      <c r="A28" s="40" t="s">
        <v>28</v>
      </c>
      <c r="B28" s="33">
        <v>3</v>
      </c>
      <c r="C28" s="146">
        <v>290</v>
      </c>
      <c r="D28" s="41"/>
      <c r="E28" s="42"/>
      <c r="F28" s="39"/>
      <c r="G28" s="39"/>
    </row>
    <row r="29" spans="1:7" ht="15.75">
      <c r="A29" s="40" t="s">
        <v>25</v>
      </c>
      <c r="B29" s="33">
        <v>3</v>
      </c>
      <c r="C29" s="146">
        <v>30</v>
      </c>
      <c r="D29" s="41"/>
      <c r="E29" s="42"/>
      <c r="F29" s="39"/>
      <c r="G29" s="39"/>
    </row>
    <row r="30" spans="1:7" ht="15.75">
      <c r="A30" s="40" t="s">
        <v>26</v>
      </c>
      <c r="B30" s="33">
        <v>3</v>
      </c>
      <c r="C30" s="146">
        <v>80</v>
      </c>
      <c r="D30" s="41"/>
      <c r="E30" s="42"/>
      <c r="F30" s="39"/>
      <c r="G30" s="39"/>
    </row>
    <row r="31" spans="1:7" ht="16.5" thickBot="1">
      <c r="A31" s="43" t="s">
        <v>27</v>
      </c>
      <c r="B31" s="44">
        <v>3</v>
      </c>
      <c r="C31" s="146">
        <v>100</v>
      </c>
      <c r="D31" s="45"/>
      <c r="E31" s="46"/>
      <c r="F31" s="39"/>
      <c r="G31" s="39"/>
    </row>
    <row r="32" spans="1:7" ht="18.75">
      <c r="A32" s="47" t="s">
        <v>30</v>
      </c>
      <c r="B32" s="48"/>
      <c r="C32" s="49"/>
      <c r="D32" s="49"/>
      <c r="E32" s="50"/>
      <c r="F32" s="39"/>
      <c r="G32" s="39"/>
    </row>
  </sheetData>
  <printOptions headings="1" horizontalCentered="1" verticalCentered="1"/>
  <pageMargins left="0.2362204724409449" right="0.2362204724409449" top="0.5118110236220472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3">
      <selection activeCell="A27" sqref="A27"/>
    </sheetView>
  </sheetViews>
  <sheetFormatPr defaultColWidth="8.796875" defaultRowHeight="15"/>
  <cols>
    <col min="1" max="1" width="15.19921875" style="0" customWidth="1"/>
    <col min="2" max="2" width="35.19921875" style="0" bestFit="1" customWidth="1"/>
    <col min="3" max="3" width="5.796875" style="0" bestFit="1" customWidth="1"/>
    <col min="4" max="4" width="8.59765625" style="0" bestFit="1" customWidth="1"/>
    <col min="5" max="5" width="10.796875" style="0" bestFit="1" customWidth="1"/>
    <col min="6" max="6" width="8.796875" style="0" bestFit="1" customWidth="1"/>
  </cols>
  <sheetData>
    <row r="1" spans="1:6" ht="15.75" thickTop="1">
      <c r="A1" s="52"/>
      <c r="B1" s="52"/>
      <c r="C1" s="53"/>
      <c r="D1" s="157" t="s">
        <v>95</v>
      </c>
      <c r="E1" s="158"/>
      <c r="F1" s="159"/>
    </row>
    <row r="2" spans="1:6" ht="15">
      <c r="A2" s="52"/>
      <c r="B2" s="52"/>
      <c r="C2" s="53"/>
      <c r="D2" s="160"/>
      <c r="E2" s="161"/>
      <c r="F2" s="162"/>
    </row>
    <row r="3" spans="1:6" ht="15">
      <c r="A3" s="52"/>
      <c r="B3" s="52"/>
      <c r="C3" s="53"/>
      <c r="D3" s="160"/>
      <c r="E3" s="161"/>
      <c r="F3" s="162"/>
    </row>
    <row r="4" spans="1:6" ht="15.75" thickBot="1">
      <c r="A4" s="52"/>
      <c r="B4" s="52"/>
      <c r="C4" s="53"/>
      <c r="D4" s="163"/>
      <c r="E4" s="164"/>
      <c r="F4" s="165"/>
    </row>
    <row r="5" spans="1:6" ht="24" thickTop="1">
      <c r="A5" s="52"/>
      <c r="B5" s="55" t="s">
        <v>47</v>
      </c>
      <c r="C5" s="53"/>
      <c r="D5" s="52"/>
      <c r="E5" s="52"/>
      <c r="F5" s="54"/>
    </row>
    <row r="6" spans="1:6" ht="15">
      <c r="A6" s="52"/>
      <c r="B6" s="56" t="s">
        <v>48</v>
      </c>
      <c r="C6" s="53"/>
      <c r="D6" s="52"/>
      <c r="E6" s="52"/>
      <c r="F6" s="54"/>
    </row>
    <row r="7" spans="1:6" ht="15">
      <c r="A7" s="51"/>
      <c r="B7" s="51"/>
      <c r="C7" s="51"/>
      <c r="D7" s="51"/>
      <c r="E7" s="51"/>
      <c r="F7" s="51"/>
    </row>
    <row r="8" spans="1:6" ht="25.5">
      <c r="A8" s="57" t="s">
        <v>49</v>
      </c>
      <c r="B8" s="57" t="s">
        <v>50</v>
      </c>
      <c r="C8" s="57" t="s">
        <v>82</v>
      </c>
      <c r="D8" s="57" t="s">
        <v>15</v>
      </c>
      <c r="E8" s="57" t="s">
        <v>16</v>
      </c>
      <c r="F8" s="58" t="s">
        <v>51</v>
      </c>
    </row>
    <row r="9" spans="1:6" ht="15">
      <c r="A9" s="59" t="s">
        <v>52</v>
      </c>
      <c r="B9" s="60" t="s">
        <v>70</v>
      </c>
      <c r="C9" s="61" t="s">
        <v>45</v>
      </c>
      <c r="D9" s="60">
        <v>50</v>
      </c>
      <c r="E9" s="62">
        <v>7.5</v>
      </c>
      <c r="F9" s="62"/>
    </row>
    <row r="10" spans="1:6" ht="15">
      <c r="A10" s="59" t="s">
        <v>53</v>
      </c>
      <c r="B10" s="60" t="s">
        <v>89</v>
      </c>
      <c r="C10" s="61" t="s">
        <v>45</v>
      </c>
      <c r="D10" s="60">
        <v>70</v>
      </c>
      <c r="E10" s="62">
        <v>1.5</v>
      </c>
      <c r="F10" s="62"/>
    </row>
    <row r="11" spans="1:6" ht="15">
      <c r="A11" s="59" t="s">
        <v>54</v>
      </c>
      <c r="B11" s="60" t="s">
        <v>71</v>
      </c>
      <c r="C11" s="61" t="s">
        <v>45</v>
      </c>
      <c r="D11" s="60">
        <v>30</v>
      </c>
      <c r="E11" s="62">
        <v>4</v>
      </c>
      <c r="F11" s="62"/>
    </row>
    <row r="12" spans="1:6" ht="15">
      <c r="A12" s="59" t="s">
        <v>55</v>
      </c>
      <c r="B12" s="60" t="s">
        <v>72</v>
      </c>
      <c r="C12" s="61" t="s">
        <v>45</v>
      </c>
      <c r="D12" s="60">
        <v>60</v>
      </c>
      <c r="E12" s="62">
        <v>3</v>
      </c>
      <c r="F12" s="62"/>
    </row>
    <row r="13" spans="1:6" ht="15">
      <c r="A13" s="59" t="s">
        <v>56</v>
      </c>
      <c r="B13" s="60" t="s">
        <v>73</v>
      </c>
      <c r="C13" s="61" t="s">
        <v>45</v>
      </c>
      <c r="D13" s="60">
        <v>6000</v>
      </c>
      <c r="E13" s="62">
        <v>0.35</v>
      </c>
      <c r="F13" s="62"/>
    </row>
    <row r="14" spans="1:6" ht="15">
      <c r="A14" s="59" t="s">
        <v>57</v>
      </c>
      <c r="B14" s="60" t="s">
        <v>74</v>
      </c>
      <c r="C14" s="61" t="s">
        <v>45</v>
      </c>
      <c r="D14" s="60">
        <v>2000</v>
      </c>
      <c r="E14" s="62">
        <v>0.15</v>
      </c>
      <c r="F14" s="62"/>
    </row>
    <row r="15" spans="1:6" ht="15">
      <c r="A15" s="59" t="s">
        <v>58</v>
      </c>
      <c r="B15" s="60" t="s">
        <v>40</v>
      </c>
      <c r="C15" s="61" t="s">
        <v>46</v>
      </c>
      <c r="D15" s="60">
        <v>30</v>
      </c>
      <c r="E15" s="62">
        <v>3</v>
      </c>
      <c r="F15" s="62"/>
    </row>
    <row r="16" spans="1:6" ht="15">
      <c r="A16" s="59" t="s">
        <v>59</v>
      </c>
      <c r="B16" s="60" t="s">
        <v>41</v>
      </c>
      <c r="C16" s="61" t="s">
        <v>46</v>
      </c>
      <c r="D16" s="60">
        <v>70</v>
      </c>
      <c r="E16" s="62">
        <v>3</v>
      </c>
      <c r="F16" s="62"/>
    </row>
    <row r="17" spans="1:6" ht="15">
      <c r="A17" s="59" t="s">
        <v>60</v>
      </c>
      <c r="B17" s="60" t="s">
        <v>90</v>
      </c>
      <c r="C17" s="61" t="s">
        <v>45</v>
      </c>
      <c r="D17" s="60">
        <v>20</v>
      </c>
      <c r="E17" s="62">
        <v>25</v>
      </c>
      <c r="F17" s="62"/>
    </row>
    <row r="18" spans="1:6" ht="15">
      <c r="A18" s="59" t="s">
        <v>61</v>
      </c>
      <c r="B18" s="60" t="s">
        <v>75</v>
      </c>
      <c r="C18" s="61" t="s">
        <v>45</v>
      </c>
      <c r="D18" s="60">
        <v>20</v>
      </c>
      <c r="E18" s="62">
        <v>26</v>
      </c>
      <c r="F18" s="62"/>
    </row>
    <row r="19" spans="1:6" ht="15">
      <c r="A19" s="59" t="s">
        <v>62</v>
      </c>
      <c r="B19" s="60" t="s">
        <v>42</v>
      </c>
      <c r="C19" s="61" t="s">
        <v>45</v>
      </c>
      <c r="D19" s="60">
        <v>25</v>
      </c>
      <c r="E19" s="62">
        <v>30</v>
      </c>
      <c r="F19" s="62"/>
    </row>
    <row r="20" spans="1:6" ht="15">
      <c r="A20" s="59" t="s">
        <v>63</v>
      </c>
      <c r="B20" s="60" t="s">
        <v>43</v>
      </c>
      <c r="C20" s="61" t="s">
        <v>45</v>
      </c>
      <c r="D20" s="60">
        <v>12</v>
      </c>
      <c r="E20" s="62">
        <v>25</v>
      </c>
      <c r="F20" s="62"/>
    </row>
    <row r="21" spans="1:6" ht="15">
      <c r="A21" s="59" t="s">
        <v>64</v>
      </c>
      <c r="B21" s="60" t="s">
        <v>76</v>
      </c>
      <c r="C21" s="61" t="s">
        <v>45</v>
      </c>
      <c r="D21" s="60">
        <v>30</v>
      </c>
      <c r="E21" s="62">
        <v>50</v>
      </c>
      <c r="F21" s="62"/>
    </row>
    <row r="22" spans="1:6" ht="15">
      <c r="A22" s="59" t="s">
        <v>65</v>
      </c>
      <c r="B22" s="60" t="s">
        <v>77</v>
      </c>
      <c r="C22" s="61" t="s">
        <v>83</v>
      </c>
      <c r="D22" s="60">
        <v>10</v>
      </c>
      <c r="E22" s="62">
        <v>22</v>
      </c>
      <c r="F22" s="62"/>
    </row>
    <row r="23" spans="1:6" ht="15">
      <c r="A23" s="59" t="s">
        <v>66</v>
      </c>
      <c r="B23" s="60" t="s">
        <v>78</v>
      </c>
      <c r="C23" s="61" t="s">
        <v>83</v>
      </c>
      <c r="D23" s="60">
        <v>10</v>
      </c>
      <c r="E23" s="62">
        <v>22</v>
      </c>
      <c r="F23" s="62"/>
    </row>
    <row r="24" spans="1:6" ht="15">
      <c r="A24" s="59" t="s">
        <v>67</v>
      </c>
      <c r="B24" s="60" t="s">
        <v>79</v>
      </c>
      <c r="C24" s="61" t="s">
        <v>45</v>
      </c>
      <c r="D24" s="60">
        <v>15</v>
      </c>
      <c r="E24" s="62">
        <v>38</v>
      </c>
      <c r="F24" s="62"/>
    </row>
    <row r="25" spans="1:6" ht="15">
      <c r="A25" s="59" t="s">
        <v>68</v>
      </c>
      <c r="B25" s="60" t="s">
        <v>80</v>
      </c>
      <c r="C25" s="61" t="s">
        <v>45</v>
      </c>
      <c r="D25" s="60">
        <v>5</v>
      </c>
      <c r="E25" s="62">
        <v>40</v>
      </c>
      <c r="F25" s="62"/>
    </row>
    <row r="26" spans="1:6" ht="15">
      <c r="A26" s="63" t="s">
        <v>69</v>
      </c>
      <c r="B26" s="64" t="s">
        <v>93</v>
      </c>
      <c r="C26" s="65" t="s">
        <v>45</v>
      </c>
      <c r="D26" s="64">
        <v>20</v>
      </c>
      <c r="E26" s="66">
        <v>36</v>
      </c>
      <c r="F26" s="66"/>
    </row>
    <row r="27" spans="1:6" ht="15">
      <c r="A27" s="67"/>
      <c r="B27" s="56"/>
      <c r="C27" s="68"/>
      <c r="D27" s="56"/>
      <c r="E27" s="56"/>
      <c r="F27" s="69"/>
    </row>
    <row r="28" spans="1:6" ht="15">
      <c r="A28" s="70"/>
      <c r="B28" s="70" t="s">
        <v>81</v>
      </c>
      <c r="C28" s="71"/>
      <c r="D28" s="70"/>
      <c r="E28" s="70"/>
      <c r="F28" s="72"/>
    </row>
    <row r="29" spans="1:6" ht="15">
      <c r="A29" s="154">
        <v>0.2</v>
      </c>
      <c r="B29" s="60" t="s">
        <v>171</v>
      </c>
      <c r="C29" s="61"/>
      <c r="D29" s="60"/>
      <c r="E29" s="60"/>
      <c r="F29" s="73"/>
    </row>
    <row r="30" spans="1:6" ht="15">
      <c r="A30" s="153">
        <v>0.03</v>
      </c>
      <c r="B30" s="64" t="s">
        <v>172</v>
      </c>
      <c r="C30" s="65"/>
      <c r="D30" s="64"/>
      <c r="E30" s="64"/>
      <c r="F30" s="66"/>
    </row>
    <row r="31" spans="1:6" ht="15">
      <c r="A31" s="56"/>
      <c r="B31" s="56"/>
      <c r="C31" s="68"/>
      <c r="D31" s="56"/>
      <c r="E31" s="56"/>
      <c r="F31" s="69"/>
    </row>
    <row r="32" spans="1:6" ht="15">
      <c r="A32" s="74"/>
      <c r="B32" s="75" t="s">
        <v>81</v>
      </c>
      <c r="C32" s="76"/>
      <c r="D32" s="74"/>
      <c r="E32" s="74"/>
      <c r="F32" s="77"/>
    </row>
    <row r="33" spans="1:6" ht="15">
      <c r="A33" s="51"/>
      <c r="B33" s="51"/>
      <c r="C33" s="51"/>
      <c r="D33" s="51"/>
      <c r="E33" s="51"/>
      <c r="F33" s="51"/>
    </row>
    <row r="34" spans="1:6" ht="15">
      <c r="A34" s="52"/>
      <c r="B34" s="56" t="s">
        <v>84</v>
      </c>
      <c r="C34" s="68"/>
      <c r="D34" s="56"/>
      <c r="E34" s="56"/>
      <c r="F34" s="54"/>
    </row>
    <row r="35" spans="1:6" ht="15">
      <c r="A35" s="52"/>
      <c r="B35" s="56" t="s">
        <v>94</v>
      </c>
      <c r="C35" s="68"/>
      <c r="D35" s="56"/>
      <c r="E35" s="56"/>
      <c r="F35" s="54"/>
    </row>
    <row r="36" spans="1:6" ht="15">
      <c r="A36" s="52"/>
      <c r="B36" s="56"/>
      <c r="C36" s="68"/>
      <c r="D36" s="56"/>
      <c r="E36" s="56"/>
      <c r="F36" s="54"/>
    </row>
    <row r="37" spans="1:6" ht="15">
      <c r="A37" s="52"/>
      <c r="B37" s="56"/>
      <c r="C37" s="68"/>
      <c r="D37" s="56"/>
      <c r="E37" s="56" t="s">
        <v>37</v>
      </c>
      <c r="F37" s="54"/>
    </row>
    <row r="38" spans="1:6" ht="15">
      <c r="A38" s="52"/>
      <c r="B38" s="56"/>
      <c r="C38" s="68"/>
      <c r="D38" s="56"/>
      <c r="E38" s="56"/>
      <c r="F38" s="54"/>
    </row>
    <row r="39" spans="1:6" ht="15.75" thickBot="1">
      <c r="A39" s="51"/>
      <c r="B39" s="51"/>
      <c r="C39" s="51"/>
      <c r="D39" s="51"/>
      <c r="E39" s="51"/>
      <c r="F39" s="51"/>
    </row>
    <row r="40" spans="1:6" ht="15.75" thickTop="1">
      <c r="A40" s="56"/>
      <c r="B40" s="56"/>
      <c r="C40" s="68"/>
      <c r="D40" s="157" t="s">
        <v>95</v>
      </c>
      <c r="E40" s="158"/>
      <c r="F40" s="159"/>
    </row>
    <row r="41" spans="1:6" ht="15">
      <c r="A41" s="56"/>
      <c r="B41" s="56"/>
      <c r="C41" s="68"/>
      <c r="D41" s="160"/>
      <c r="E41" s="161"/>
      <c r="F41" s="162"/>
    </row>
    <row r="42" spans="1:6" ht="15">
      <c r="A42" s="56"/>
      <c r="B42" s="56"/>
      <c r="C42" s="68"/>
      <c r="D42" s="160"/>
      <c r="E42" s="161"/>
      <c r="F42" s="162"/>
    </row>
    <row r="43" spans="1:6" ht="15.75" thickBot="1">
      <c r="A43" s="56"/>
      <c r="B43" s="56"/>
      <c r="C43" s="68"/>
      <c r="D43" s="163"/>
      <c r="E43" s="164"/>
      <c r="F43" s="165"/>
    </row>
    <row r="44" spans="1:6" ht="26.25" thickTop="1">
      <c r="A44" s="56"/>
      <c r="B44" s="156" t="s">
        <v>96</v>
      </c>
      <c r="C44" s="156"/>
      <c r="D44" s="56"/>
      <c r="E44" s="56"/>
      <c r="F44" s="69"/>
    </row>
    <row r="45" spans="1:6" ht="15">
      <c r="A45" s="56"/>
      <c r="B45" s="56"/>
      <c r="C45" s="68"/>
      <c r="D45" s="56"/>
      <c r="E45" s="78"/>
      <c r="F45" s="69"/>
    </row>
    <row r="46" spans="1:6" ht="15">
      <c r="A46" s="56" t="s">
        <v>31</v>
      </c>
      <c r="B46" s="56"/>
      <c r="C46" s="68">
        <v>123</v>
      </c>
      <c r="D46" s="56"/>
      <c r="E46" s="56"/>
      <c r="F46" s="69"/>
    </row>
    <row r="47" spans="1:6" ht="15">
      <c r="A47" s="56"/>
      <c r="B47" s="56"/>
      <c r="C47" s="79"/>
      <c r="D47" s="56"/>
      <c r="E47" s="78"/>
      <c r="F47" s="69"/>
    </row>
    <row r="48" spans="1:6" ht="15">
      <c r="A48" s="80" t="s">
        <v>32</v>
      </c>
      <c r="B48" s="81">
        <v>36144</v>
      </c>
      <c r="C48" s="68"/>
      <c r="D48" s="56"/>
      <c r="E48" s="56"/>
      <c r="F48" s="69"/>
    </row>
    <row r="49" spans="1:6" ht="15.75" thickBot="1">
      <c r="A49" s="56"/>
      <c r="B49" s="56"/>
      <c r="C49" s="68"/>
      <c r="D49" s="56"/>
      <c r="E49" s="56"/>
      <c r="F49" s="69"/>
    </row>
    <row r="50" spans="1:6" ht="25.5">
      <c r="A50" s="82" t="s">
        <v>33</v>
      </c>
      <c r="B50" s="83" t="s">
        <v>34</v>
      </c>
      <c r="C50" s="83" t="s">
        <v>82</v>
      </c>
      <c r="D50" s="83" t="s">
        <v>15</v>
      </c>
      <c r="E50" s="83" t="s">
        <v>16</v>
      </c>
      <c r="F50" s="84" t="s">
        <v>35</v>
      </c>
    </row>
    <row r="51" spans="1:6" ht="15">
      <c r="A51" s="85">
        <v>1</v>
      </c>
      <c r="B51" s="60" t="s">
        <v>38</v>
      </c>
      <c r="C51" s="61" t="s">
        <v>45</v>
      </c>
      <c r="D51" s="60">
        <v>50</v>
      </c>
      <c r="E51" s="62">
        <v>1.5</v>
      </c>
      <c r="F51" s="86"/>
    </row>
    <row r="52" spans="1:6" ht="15">
      <c r="A52" s="85">
        <v>2</v>
      </c>
      <c r="B52" s="60" t="s">
        <v>39</v>
      </c>
      <c r="C52" s="61" t="s">
        <v>45</v>
      </c>
      <c r="D52" s="60">
        <v>75</v>
      </c>
      <c r="E52" s="62">
        <v>1.2</v>
      </c>
      <c r="F52" s="86"/>
    </row>
    <row r="53" spans="1:6" ht="15">
      <c r="A53" s="85">
        <v>3</v>
      </c>
      <c r="B53" s="60" t="s">
        <v>40</v>
      </c>
      <c r="C53" s="61" t="s">
        <v>46</v>
      </c>
      <c r="D53" s="60">
        <v>15</v>
      </c>
      <c r="E53" s="62">
        <v>5</v>
      </c>
      <c r="F53" s="86"/>
    </row>
    <row r="54" spans="1:6" ht="15">
      <c r="A54" s="85">
        <v>4</v>
      </c>
      <c r="B54" s="60" t="s">
        <v>41</v>
      </c>
      <c r="C54" s="61" t="s">
        <v>46</v>
      </c>
      <c r="D54" s="60">
        <v>22</v>
      </c>
      <c r="E54" s="62">
        <v>4</v>
      </c>
      <c r="F54" s="86"/>
    </row>
    <row r="55" spans="1:6" ht="15">
      <c r="A55" s="85">
        <v>5</v>
      </c>
      <c r="B55" s="60" t="s">
        <v>42</v>
      </c>
      <c r="C55" s="61" t="s">
        <v>45</v>
      </c>
      <c r="D55" s="60">
        <v>15</v>
      </c>
      <c r="E55" s="62">
        <v>12</v>
      </c>
      <c r="F55" s="86"/>
    </row>
    <row r="56" spans="1:6" ht="15">
      <c r="A56" s="85">
        <v>6</v>
      </c>
      <c r="B56" s="60" t="s">
        <v>43</v>
      </c>
      <c r="C56" s="61" t="s">
        <v>45</v>
      </c>
      <c r="D56" s="60">
        <v>25</v>
      </c>
      <c r="E56" s="62">
        <v>14</v>
      </c>
      <c r="F56" s="86"/>
    </row>
    <row r="57" spans="1:6" ht="15">
      <c r="A57" s="85">
        <v>7</v>
      </c>
      <c r="B57" s="60" t="s">
        <v>44</v>
      </c>
      <c r="C57" s="61" t="s">
        <v>45</v>
      </c>
      <c r="D57" s="60">
        <v>5</v>
      </c>
      <c r="E57" s="62">
        <v>55</v>
      </c>
      <c r="F57" s="86"/>
    </row>
    <row r="58" spans="1:6" ht="15">
      <c r="A58" s="87"/>
      <c r="B58" s="60"/>
      <c r="C58" s="61"/>
      <c r="D58" s="60"/>
      <c r="E58" s="62"/>
      <c r="F58" s="86"/>
    </row>
    <row r="59" spans="1:6" ht="15.75" thickBot="1">
      <c r="A59" s="88"/>
      <c r="B59" s="89" t="s">
        <v>35</v>
      </c>
      <c r="C59" s="89"/>
      <c r="D59" s="90"/>
      <c r="E59" s="91"/>
      <c r="F59" s="92"/>
    </row>
    <row r="60" spans="1:6" ht="15">
      <c r="A60" s="56"/>
      <c r="B60" s="155" t="s">
        <v>85</v>
      </c>
      <c r="C60" s="155"/>
      <c r="D60" s="155"/>
      <c r="E60" s="56"/>
      <c r="F60" s="69"/>
    </row>
    <row r="61" spans="1:6" ht="15">
      <c r="A61" s="56"/>
      <c r="B61" s="56"/>
      <c r="C61" s="68"/>
      <c r="D61" s="56"/>
      <c r="E61" s="56"/>
      <c r="F61" s="69"/>
    </row>
    <row r="62" spans="1:6" ht="15">
      <c r="A62" s="56" t="s">
        <v>91</v>
      </c>
      <c r="B62" s="56"/>
      <c r="C62" s="68"/>
      <c r="D62" s="56"/>
      <c r="E62" s="56"/>
      <c r="F62" s="69"/>
    </row>
    <row r="63" spans="1:6" ht="15">
      <c r="A63" s="56"/>
      <c r="B63" s="56"/>
      <c r="C63" s="68"/>
      <c r="D63" s="56"/>
      <c r="E63" s="56"/>
      <c r="F63" s="69"/>
    </row>
    <row r="64" spans="1:6" ht="15">
      <c r="A64" s="56"/>
      <c r="B64" s="56" t="s">
        <v>36</v>
      </c>
      <c r="C64" s="68"/>
      <c r="D64" s="56"/>
      <c r="E64" s="56" t="s">
        <v>37</v>
      </c>
      <c r="F64" s="69"/>
    </row>
    <row r="65" spans="1:6" ht="15">
      <c r="A65" s="56"/>
      <c r="B65" s="56"/>
      <c r="C65" s="68"/>
      <c r="D65" s="56"/>
      <c r="E65" s="56"/>
      <c r="F65" s="69"/>
    </row>
  </sheetData>
  <mergeCells count="4">
    <mergeCell ref="B60:D60"/>
    <mergeCell ref="B44:C44"/>
    <mergeCell ref="D40:F43"/>
    <mergeCell ref="D1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7"/>
    </sheetView>
  </sheetViews>
  <sheetFormatPr defaultColWidth="8.796875" defaultRowHeight="15"/>
  <sheetData>
    <row r="1" spans="1:3" ht="15">
      <c r="A1" s="93" t="s">
        <v>88</v>
      </c>
      <c r="B1" s="93"/>
      <c r="C1" s="93"/>
    </row>
    <row r="2" spans="1:3" ht="15">
      <c r="A2" s="94"/>
      <c r="B2" s="94"/>
      <c r="C2" s="94"/>
    </row>
    <row r="3" spans="1:3" ht="15">
      <c r="A3" s="95" t="s">
        <v>86</v>
      </c>
      <c r="B3" s="95"/>
      <c r="C3" s="95"/>
    </row>
    <row r="4" spans="1:3" ht="15">
      <c r="A4" s="94"/>
      <c r="B4" s="94"/>
      <c r="C4" s="94"/>
    </row>
    <row r="5" spans="1:3" ht="15">
      <c r="A5" s="95" t="s">
        <v>87</v>
      </c>
      <c r="B5" s="95"/>
      <c r="C5" s="95"/>
    </row>
    <row r="6" spans="1:3" ht="15">
      <c r="A6" s="94"/>
      <c r="B6" s="94"/>
      <c r="C6" s="94"/>
    </row>
    <row r="7" spans="1:3" ht="15">
      <c r="A7" s="95" t="s">
        <v>92</v>
      </c>
      <c r="B7" s="95"/>
      <c r="C7" s="9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G6" sqref="G6:G9"/>
    </sheetView>
  </sheetViews>
  <sheetFormatPr defaultColWidth="8.796875" defaultRowHeight="15"/>
  <cols>
    <col min="1" max="1" width="19.3984375" style="0" bestFit="1" customWidth="1"/>
    <col min="2" max="2" width="5" style="0" bestFit="1" customWidth="1"/>
    <col min="3" max="3" width="6" style="0" bestFit="1" customWidth="1"/>
    <col min="4" max="6" width="5.59765625" style="0" bestFit="1" customWidth="1"/>
    <col min="7" max="7" width="13.19921875" style="0" customWidth="1"/>
  </cols>
  <sheetData>
    <row r="1" spans="1:10" ht="15.75" thickBot="1">
      <c r="A1" s="167" t="s">
        <v>97</v>
      </c>
      <c r="B1" s="168"/>
      <c r="C1" s="168"/>
      <c r="D1" s="168"/>
      <c r="E1" s="168"/>
      <c r="F1" s="168"/>
      <c r="G1" s="169"/>
      <c r="H1" s="96"/>
      <c r="I1" s="96"/>
      <c r="J1" s="96"/>
    </row>
    <row r="2" spans="1:10" ht="1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5">
      <c r="A3" s="97" t="s">
        <v>98</v>
      </c>
      <c r="B3" s="97" t="s">
        <v>99</v>
      </c>
      <c r="C3" s="97" t="s">
        <v>100</v>
      </c>
      <c r="D3" s="97" t="s">
        <v>101</v>
      </c>
      <c r="E3" s="97" t="s">
        <v>102</v>
      </c>
      <c r="F3" s="97" t="s">
        <v>103</v>
      </c>
      <c r="G3" s="97"/>
      <c r="H3" s="96"/>
      <c r="I3" s="96"/>
      <c r="J3" s="96"/>
    </row>
    <row r="4" spans="1:10" ht="15">
      <c r="A4" s="98" t="s">
        <v>104</v>
      </c>
      <c r="B4" s="97">
        <v>1</v>
      </c>
      <c r="C4" s="97">
        <v>2</v>
      </c>
      <c r="D4" s="97">
        <v>3</v>
      </c>
      <c r="E4" s="97">
        <v>4</v>
      </c>
      <c r="F4" s="97">
        <v>5</v>
      </c>
      <c r="G4" s="99" t="s">
        <v>105</v>
      </c>
      <c r="H4" s="96"/>
      <c r="I4" s="96"/>
      <c r="J4" s="96"/>
    </row>
    <row r="5" spans="1:10" ht="15">
      <c r="A5" s="97" t="s">
        <v>106</v>
      </c>
      <c r="B5" s="100" t="s">
        <v>111</v>
      </c>
      <c r="C5" s="100" t="s">
        <v>111</v>
      </c>
      <c r="D5" s="100" t="s">
        <v>111</v>
      </c>
      <c r="E5" s="100" t="s">
        <v>111</v>
      </c>
      <c r="F5" s="100" t="s">
        <v>111</v>
      </c>
      <c r="G5" s="100" t="s">
        <v>111</v>
      </c>
      <c r="H5" s="96"/>
      <c r="I5" s="96"/>
      <c r="J5" s="96"/>
    </row>
    <row r="6" spans="1:10" ht="15">
      <c r="A6" s="97" t="s">
        <v>107</v>
      </c>
      <c r="B6" s="97">
        <v>0.16</v>
      </c>
      <c r="C6" s="97">
        <v>0.47</v>
      </c>
      <c r="D6" s="97">
        <v>0.21</v>
      </c>
      <c r="E6" s="97">
        <v>0.32</v>
      </c>
      <c r="F6" s="97">
        <v>0.32</v>
      </c>
      <c r="G6" s="97"/>
      <c r="H6" s="96"/>
      <c r="I6" s="96"/>
      <c r="J6" s="96"/>
    </row>
    <row r="7" spans="1:10" ht="15">
      <c r="A7" s="97" t="s">
        <v>108</v>
      </c>
      <c r="B7" s="97">
        <v>0.36</v>
      </c>
      <c r="C7" s="97">
        <v>0.95</v>
      </c>
      <c r="D7" s="97">
        <v>0.34</v>
      </c>
      <c r="E7" s="97">
        <v>0.65</v>
      </c>
      <c r="F7" s="97">
        <v>0.53</v>
      </c>
      <c r="G7" s="97"/>
      <c r="H7" s="96"/>
      <c r="I7" s="96"/>
      <c r="J7" s="96"/>
    </row>
    <row r="8" spans="1:10" ht="15">
      <c r="A8" s="97" t="s">
        <v>109</v>
      </c>
      <c r="B8" s="97">
        <v>0.56</v>
      </c>
      <c r="C8" s="97">
        <v>1.02</v>
      </c>
      <c r="D8" s="97">
        <v>0.65</v>
      </c>
      <c r="E8" s="97">
        <v>0.46</v>
      </c>
      <c r="F8" s="97">
        <v>0.6</v>
      </c>
      <c r="G8" s="97"/>
      <c r="H8" s="96"/>
      <c r="I8" s="101"/>
      <c r="J8" s="101"/>
    </row>
    <row r="9" spans="1:10" ht="15">
      <c r="A9" s="97" t="s">
        <v>110</v>
      </c>
      <c r="B9" s="97">
        <v>0.38</v>
      </c>
      <c r="C9" s="97">
        <v>1.02</v>
      </c>
      <c r="D9" s="97">
        <v>0.33</v>
      </c>
      <c r="E9" s="97">
        <v>1.1</v>
      </c>
      <c r="F9" s="97">
        <v>0.53</v>
      </c>
      <c r="G9" s="97"/>
      <c r="H9" s="96"/>
      <c r="I9" s="101"/>
      <c r="J9" s="101"/>
    </row>
    <row r="10" spans="1:10" ht="15">
      <c r="A10" s="96"/>
      <c r="B10" s="96"/>
      <c r="C10" s="96"/>
      <c r="D10" s="96"/>
      <c r="E10" s="96"/>
      <c r="F10" s="96"/>
      <c r="G10" s="96"/>
      <c r="H10" s="96"/>
      <c r="I10" s="101"/>
      <c r="J10" s="101"/>
    </row>
    <row r="11" spans="1:10" ht="15">
      <c r="A11" s="102" t="s">
        <v>113</v>
      </c>
      <c r="B11" s="101"/>
      <c r="C11" s="101">
        <v>10.81</v>
      </c>
      <c r="D11" s="101" t="s">
        <v>112</v>
      </c>
      <c r="E11" s="96"/>
      <c r="F11" s="96"/>
      <c r="G11" s="96"/>
      <c r="H11" s="96"/>
      <c r="I11" s="101"/>
      <c r="J11" s="101"/>
    </row>
    <row r="12" spans="1:10" ht="15">
      <c r="A12" s="170"/>
      <c r="B12" s="170"/>
      <c r="C12" s="170"/>
      <c r="D12" s="170"/>
      <c r="E12" s="170"/>
      <c r="F12" s="170"/>
      <c r="G12" s="170"/>
      <c r="H12" s="96"/>
      <c r="I12" s="101"/>
      <c r="J12" s="101"/>
    </row>
    <row r="13" spans="1:10" ht="15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5">
      <c r="A14" s="97" t="s">
        <v>98</v>
      </c>
      <c r="B14" s="97" t="s">
        <v>99</v>
      </c>
      <c r="C14" s="97" t="s">
        <v>100</v>
      </c>
      <c r="D14" s="97" t="s">
        <v>101</v>
      </c>
      <c r="E14" s="97" t="s">
        <v>102</v>
      </c>
      <c r="F14" s="97" t="s">
        <v>103</v>
      </c>
      <c r="G14" s="97"/>
      <c r="H14" s="96"/>
      <c r="I14" s="96"/>
      <c r="J14" s="96"/>
    </row>
    <row r="15" spans="1:10" ht="15">
      <c r="A15" s="98" t="s">
        <v>104</v>
      </c>
      <c r="B15" s="97">
        <v>1</v>
      </c>
      <c r="C15" s="97">
        <v>2</v>
      </c>
      <c r="D15" s="97">
        <v>3</v>
      </c>
      <c r="E15" s="97">
        <v>4</v>
      </c>
      <c r="F15" s="97">
        <v>5</v>
      </c>
      <c r="G15" s="99" t="s">
        <v>105</v>
      </c>
      <c r="H15" s="96"/>
      <c r="I15" s="96"/>
      <c r="J15" s="96"/>
    </row>
    <row r="16" spans="1:10" ht="15">
      <c r="A16" s="97" t="s">
        <v>106</v>
      </c>
      <c r="B16" s="100" t="s">
        <v>112</v>
      </c>
      <c r="C16" s="100" t="s">
        <v>112</v>
      </c>
      <c r="D16" s="100" t="s">
        <v>112</v>
      </c>
      <c r="E16" s="100" t="s">
        <v>112</v>
      </c>
      <c r="F16" s="100" t="s">
        <v>112</v>
      </c>
      <c r="G16" s="100" t="s">
        <v>112</v>
      </c>
      <c r="H16" s="96"/>
      <c r="I16" s="96"/>
      <c r="J16" s="96"/>
    </row>
    <row r="17" spans="1:10" ht="15">
      <c r="A17" s="97" t="s">
        <v>107</v>
      </c>
      <c r="B17" s="103">
        <v>1.7296</v>
      </c>
      <c r="C17" s="103">
        <v>5.0807</v>
      </c>
      <c r="D17" s="103">
        <v>2.2701000000000002</v>
      </c>
      <c r="E17" s="103">
        <v>3.4592</v>
      </c>
      <c r="F17" s="103">
        <v>3.4592</v>
      </c>
      <c r="G17" s="103"/>
      <c r="H17" s="96"/>
      <c r="I17" s="96"/>
      <c r="J17" s="96"/>
    </row>
    <row r="18" spans="1:10" ht="15">
      <c r="A18" s="97" t="s">
        <v>108</v>
      </c>
      <c r="B18" s="103">
        <v>3.8916</v>
      </c>
      <c r="C18" s="103">
        <v>10.2695</v>
      </c>
      <c r="D18" s="103">
        <v>3.6754000000000002</v>
      </c>
      <c r="E18" s="103">
        <v>7.0265</v>
      </c>
      <c r="F18" s="103">
        <v>5.7293</v>
      </c>
      <c r="G18" s="103"/>
      <c r="H18" s="96"/>
      <c r="I18" s="96"/>
      <c r="J18" s="96"/>
    </row>
    <row r="19" spans="1:10" ht="15">
      <c r="A19" s="97" t="s">
        <v>109</v>
      </c>
      <c r="B19" s="103">
        <v>6.053600000000001</v>
      </c>
      <c r="C19" s="103">
        <v>11.026200000000001</v>
      </c>
      <c r="D19" s="103">
        <v>7.0265</v>
      </c>
      <c r="E19" s="103">
        <v>4.972600000000001</v>
      </c>
      <c r="F19" s="103">
        <v>6.486</v>
      </c>
      <c r="G19" s="103"/>
      <c r="H19" s="96"/>
      <c r="I19" s="96"/>
      <c r="J19" s="96"/>
    </row>
    <row r="20" spans="1:10" ht="15">
      <c r="A20" s="97" t="s">
        <v>110</v>
      </c>
      <c r="B20" s="103">
        <v>4.1078</v>
      </c>
      <c r="C20" s="103">
        <v>11.026200000000001</v>
      </c>
      <c r="D20" s="103">
        <v>3.5673000000000004</v>
      </c>
      <c r="E20" s="103">
        <v>11.891000000000002</v>
      </c>
      <c r="F20" s="103">
        <v>5.7293</v>
      </c>
      <c r="G20" s="103"/>
      <c r="H20" s="96"/>
      <c r="I20" s="96"/>
      <c r="J20" s="96"/>
    </row>
    <row r="21" spans="1:10" ht="15">
      <c r="A21" s="96"/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5">
      <c r="A22" s="166" t="s">
        <v>114</v>
      </c>
      <c r="B22" s="166"/>
      <c r="C22" s="101">
        <v>16.78</v>
      </c>
      <c r="D22" s="101" t="s">
        <v>112</v>
      </c>
      <c r="E22" s="96"/>
      <c r="F22" s="96"/>
      <c r="G22" s="96"/>
      <c r="H22" s="96"/>
      <c r="I22" s="96"/>
      <c r="J22" s="96"/>
    </row>
    <row r="23" spans="1:10" ht="1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1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5">
      <c r="A25" s="97" t="s">
        <v>98</v>
      </c>
      <c r="B25" s="97" t="s">
        <v>99</v>
      </c>
      <c r="C25" s="97" t="s">
        <v>100</v>
      </c>
      <c r="D25" s="97" t="s">
        <v>101</v>
      </c>
      <c r="E25" s="97" t="s">
        <v>102</v>
      </c>
      <c r="F25" s="97" t="s">
        <v>103</v>
      </c>
      <c r="G25" s="97"/>
      <c r="H25" s="96"/>
      <c r="I25" s="96"/>
      <c r="J25" s="96"/>
    </row>
    <row r="26" spans="1:10" ht="15">
      <c r="A26" s="98" t="s">
        <v>104</v>
      </c>
      <c r="B26" s="97">
        <v>1</v>
      </c>
      <c r="C26" s="97">
        <v>2</v>
      </c>
      <c r="D26" s="97">
        <v>3</v>
      </c>
      <c r="E26" s="97">
        <v>4</v>
      </c>
      <c r="F26" s="97">
        <v>5</v>
      </c>
      <c r="G26" s="99" t="s">
        <v>105</v>
      </c>
      <c r="H26" s="96"/>
      <c r="I26" s="96"/>
      <c r="J26" s="96"/>
    </row>
    <row r="27" spans="1:10" ht="15">
      <c r="A27" s="97" t="s">
        <v>106</v>
      </c>
      <c r="B27" s="100" t="s">
        <v>112</v>
      </c>
      <c r="C27" s="100" t="s">
        <v>112</v>
      </c>
      <c r="D27" s="100" t="s">
        <v>112</v>
      </c>
      <c r="E27" s="100" t="s">
        <v>112</v>
      </c>
      <c r="F27" s="100" t="s">
        <v>112</v>
      </c>
      <c r="G27" s="100"/>
      <c r="H27" s="96"/>
      <c r="I27" s="96"/>
      <c r="J27" s="96"/>
    </row>
    <row r="28" spans="1:10" ht="15">
      <c r="A28" s="97" t="s">
        <v>107</v>
      </c>
      <c r="B28" s="103">
        <v>2.6848</v>
      </c>
      <c r="C28" s="103">
        <v>7.8866000000000005</v>
      </c>
      <c r="D28" s="103">
        <v>3.5238</v>
      </c>
      <c r="E28" s="103">
        <v>5.3696</v>
      </c>
      <c r="F28" s="103">
        <v>5.3696</v>
      </c>
      <c r="G28" s="103"/>
      <c r="H28" s="96"/>
      <c r="I28" s="96"/>
      <c r="J28" s="96"/>
    </row>
    <row r="29" spans="1:10" ht="15">
      <c r="A29" s="97" t="s">
        <v>108</v>
      </c>
      <c r="B29" s="103">
        <v>6.0408</v>
      </c>
      <c r="C29" s="103">
        <v>15.941</v>
      </c>
      <c r="D29" s="103">
        <v>5.7052000000000005</v>
      </c>
      <c r="E29" s="103">
        <v>10.907000000000002</v>
      </c>
      <c r="F29" s="103">
        <v>8.893400000000002</v>
      </c>
      <c r="G29" s="103"/>
      <c r="H29" s="96"/>
      <c r="I29" s="96"/>
      <c r="J29" s="96"/>
    </row>
    <row r="30" spans="1:10" ht="15">
      <c r="A30" s="97" t="s">
        <v>109</v>
      </c>
      <c r="B30" s="103">
        <v>9.3968</v>
      </c>
      <c r="C30" s="103">
        <v>17.1156</v>
      </c>
      <c r="D30" s="103">
        <v>10.907000000000002</v>
      </c>
      <c r="E30" s="103">
        <v>7.718800000000001</v>
      </c>
      <c r="F30" s="103">
        <v>10.068</v>
      </c>
      <c r="G30" s="103"/>
      <c r="H30" s="96"/>
      <c r="I30" s="96"/>
      <c r="J30" s="96"/>
    </row>
    <row r="31" spans="1:10" ht="15">
      <c r="A31" s="97" t="s">
        <v>110</v>
      </c>
      <c r="B31" s="103">
        <v>6.3764</v>
      </c>
      <c r="C31" s="103">
        <v>17.1156</v>
      </c>
      <c r="D31" s="103">
        <v>5.537400000000001</v>
      </c>
      <c r="E31" s="103">
        <v>18.458000000000002</v>
      </c>
      <c r="F31" s="103">
        <v>8.893400000000002</v>
      </c>
      <c r="G31" s="103"/>
      <c r="H31" s="96"/>
      <c r="I31" s="96"/>
      <c r="J31" s="96"/>
    </row>
  </sheetData>
  <mergeCells count="3">
    <mergeCell ref="A22:B22"/>
    <mergeCell ref="A1:G1"/>
    <mergeCell ref="A12:G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7" sqref="G17"/>
    </sheetView>
  </sheetViews>
  <sheetFormatPr defaultColWidth="8.796875" defaultRowHeight="15"/>
  <cols>
    <col min="1" max="1" width="12.59765625" style="0" bestFit="1" customWidth="1"/>
    <col min="2" max="2" width="9.59765625" style="0" bestFit="1" customWidth="1"/>
    <col min="3" max="3" width="10.19921875" style="0" bestFit="1" customWidth="1"/>
    <col min="4" max="4" width="20" style="0" bestFit="1" customWidth="1"/>
    <col min="7" max="7" width="9.59765625" style="0" bestFit="1" customWidth="1"/>
  </cols>
  <sheetData>
    <row r="1" spans="1:7" ht="15">
      <c r="A1" s="104"/>
      <c r="B1" s="104"/>
      <c r="C1" s="104"/>
      <c r="D1" s="104"/>
      <c r="E1" s="104"/>
      <c r="F1" s="104"/>
      <c r="G1" s="104"/>
    </row>
    <row r="2" spans="1:7" ht="15">
      <c r="A2" s="104"/>
      <c r="B2" s="104"/>
      <c r="C2" s="104"/>
      <c r="D2" s="104"/>
      <c r="E2" s="104"/>
      <c r="F2" s="104"/>
      <c r="G2" s="104"/>
    </row>
    <row r="3" spans="1:7" ht="15.75" thickBot="1">
      <c r="A3" s="105"/>
      <c r="B3" s="105"/>
      <c r="C3" s="105"/>
      <c r="D3" s="105"/>
      <c r="E3" s="104"/>
      <c r="F3" s="104"/>
      <c r="G3" s="104"/>
    </row>
    <row r="4" spans="1:7" ht="15.75" thickBot="1">
      <c r="A4" s="171" t="s">
        <v>115</v>
      </c>
      <c r="B4" s="172"/>
      <c r="C4" s="106">
        <v>1500</v>
      </c>
      <c r="D4" s="105"/>
      <c r="E4" s="104"/>
      <c r="F4" s="104"/>
      <c r="G4" s="104"/>
    </row>
    <row r="5" spans="1:7" ht="15.75" thickBot="1">
      <c r="A5" s="171" t="s">
        <v>116</v>
      </c>
      <c r="B5" s="172"/>
      <c r="C5" s="107">
        <v>0.055</v>
      </c>
      <c r="D5" s="105"/>
      <c r="E5" s="104"/>
      <c r="F5" s="104"/>
      <c r="G5" s="104"/>
    </row>
    <row r="6" spans="1:7" ht="15.75" thickBot="1">
      <c r="A6" s="173" t="s">
        <v>117</v>
      </c>
      <c r="B6" s="174"/>
      <c r="C6" s="108">
        <v>0.0625</v>
      </c>
      <c r="D6" s="105"/>
      <c r="E6" s="104"/>
      <c r="F6" s="104"/>
      <c r="G6" s="104"/>
    </row>
    <row r="7" spans="1:7" ht="15">
      <c r="A7" s="104"/>
      <c r="B7" s="104"/>
      <c r="C7" s="104"/>
      <c r="D7" s="104"/>
      <c r="E7" s="104"/>
      <c r="F7" s="104"/>
      <c r="G7" s="104"/>
    </row>
    <row r="8" spans="1:7" ht="15.75" thickBot="1">
      <c r="A8" s="105"/>
      <c r="B8" s="105"/>
      <c r="C8" s="105"/>
      <c r="D8" s="109"/>
      <c r="E8" s="104"/>
      <c r="F8" s="104"/>
      <c r="G8" s="104"/>
    </row>
    <row r="9" spans="1:7" ht="15.75" thickBot="1">
      <c r="A9" s="110" t="s">
        <v>98</v>
      </c>
      <c r="B9" s="111" t="s">
        <v>118</v>
      </c>
      <c r="C9" s="112" t="s">
        <v>119</v>
      </c>
      <c r="D9" s="113"/>
      <c r="E9" s="104"/>
      <c r="F9" s="104"/>
      <c r="G9" s="104"/>
    </row>
    <row r="10" spans="1:7" ht="15">
      <c r="A10" s="114" t="s">
        <v>120</v>
      </c>
      <c r="B10" s="115">
        <v>1498.23</v>
      </c>
      <c r="C10" s="116"/>
      <c r="D10" s="117" t="s">
        <v>138</v>
      </c>
      <c r="E10" s="104"/>
      <c r="F10" s="104"/>
      <c r="G10" s="104"/>
    </row>
    <row r="11" spans="1:7" ht="15">
      <c r="A11" s="118" t="s">
        <v>121</v>
      </c>
      <c r="B11" s="119">
        <v>1520.23</v>
      </c>
      <c r="C11" s="116"/>
      <c r="D11" s="120" t="s">
        <v>139</v>
      </c>
      <c r="E11" s="104"/>
      <c r="F11" s="104"/>
      <c r="G11" s="104"/>
    </row>
    <row r="12" spans="1:7" ht="15">
      <c r="A12" s="118" t="s">
        <v>122</v>
      </c>
      <c r="B12" s="119">
        <v>2091.22</v>
      </c>
      <c r="C12" s="116"/>
      <c r="D12" s="120" t="s">
        <v>139</v>
      </c>
      <c r="E12" s="104"/>
      <c r="F12" s="104"/>
      <c r="G12" s="104"/>
    </row>
    <row r="13" spans="1:7" ht="15">
      <c r="A13" s="118" t="s">
        <v>123</v>
      </c>
      <c r="B13" s="119">
        <v>1220.23</v>
      </c>
      <c r="C13" s="116"/>
      <c r="D13" s="120" t="s">
        <v>138</v>
      </c>
      <c r="E13" s="104"/>
      <c r="F13" s="104"/>
      <c r="G13" s="104"/>
    </row>
    <row r="14" spans="1:7" ht="15">
      <c r="A14" s="118" t="s">
        <v>124</v>
      </c>
      <c r="B14" s="119">
        <v>832.33</v>
      </c>
      <c r="C14" s="116"/>
      <c r="D14" s="120" t="s">
        <v>138</v>
      </c>
      <c r="E14" s="104"/>
      <c r="F14" s="104"/>
      <c r="G14" s="104"/>
    </row>
    <row r="15" spans="1:7" ht="15">
      <c r="A15" s="118" t="s">
        <v>125</v>
      </c>
      <c r="B15" s="119">
        <v>2093.23</v>
      </c>
      <c r="C15" s="116"/>
      <c r="D15" s="120" t="s">
        <v>139</v>
      </c>
      <c r="E15" s="104"/>
      <c r="F15" s="104"/>
      <c r="G15" s="104"/>
    </row>
    <row r="16" spans="1:7" ht="15.75" thickBot="1">
      <c r="A16" s="118" t="s">
        <v>126</v>
      </c>
      <c r="B16" s="119">
        <v>1487.44</v>
      </c>
      <c r="C16" s="116"/>
      <c r="D16" s="120" t="s">
        <v>138</v>
      </c>
      <c r="E16" s="104"/>
      <c r="F16" s="104"/>
      <c r="G16" s="104"/>
    </row>
    <row r="17" spans="1:7" ht="15.75" thickBot="1">
      <c r="A17" s="118" t="s">
        <v>127</v>
      </c>
      <c r="B17" s="119">
        <v>1598.72</v>
      </c>
      <c r="C17" s="116"/>
      <c r="D17" s="120" t="s">
        <v>139</v>
      </c>
      <c r="E17" s="105"/>
      <c r="F17" s="121" t="s">
        <v>30</v>
      </c>
      <c r="G17" s="122">
        <v>1330.4360250000004</v>
      </c>
    </row>
    <row r="18" spans="1:7" ht="15">
      <c r="A18" s="118" t="s">
        <v>128</v>
      </c>
      <c r="B18" s="119">
        <v>2355.21</v>
      </c>
      <c r="C18" s="116"/>
      <c r="D18" s="120" t="s">
        <v>139</v>
      </c>
      <c r="E18" s="105"/>
      <c r="F18" s="105"/>
      <c r="G18" s="105"/>
    </row>
    <row r="19" spans="1:7" ht="15">
      <c r="A19" s="123" t="s">
        <v>130</v>
      </c>
      <c r="B19" s="124">
        <v>235.66</v>
      </c>
      <c r="C19" s="116"/>
      <c r="D19" s="120" t="s">
        <v>138</v>
      </c>
      <c r="E19" s="105"/>
      <c r="F19" s="105"/>
      <c r="G19" s="105"/>
    </row>
    <row r="20" spans="1:7" ht="15">
      <c r="A20" s="123" t="s">
        <v>134</v>
      </c>
      <c r="B20" s="124">
        <v>1245.33</v>
      </c>
      <c r="C20" s="116"/>
      <c r="D20" s="120" t="s">
        <v>138</v>
      </c>
      <c r="E20" s="105"/>
      <c r="F20" s="105"/>
      <c r="G20" s="105"/>
    </row>
    <row r="21" spans="1:7" ht="15">
      <c r="A21" s="123" t="s">
        <v>131</v>
      </c>
      <c r="B21" s="124">
        <v>896.35</v>
      </c>
      <c r="C21" s="116"/>
      <c r="D21" s="120" t="s">
        <v>138</v>
      </c>
      <c r="E21" s="105"/>
      <c r="F21" s="105"/>
      <c r="G21" s="105"/>
    </row>
    <row r="22" spans="1:7" ht="15">
      <c r="A22" s="123" t="s">
        <v>132</v>
      </c>
      <c r="B22" s="124">
        <v>875.66</v>
      </c>
      <c r="C22" s="116"/>
      <c r="D22" s="120" t="s">
        <v>138</v>
      </c>
      <c r="E22" s="105"/>
      <c r="F22" s="105"/>
      <c r="G22" s="105"/>
    </row>
    <row r="23" spans="1:7" ht="15">
      <c r="A23" s="123" t="s">
        <v>133</v>
      </c>
      <c r="B23" s="124">
        <v>1023.3</v>
      </c>
      <c r="C23" s="116"/>
      <c r="D23" s="120" t="s">
        <v>138</v>
      </c>
      <c r="E23" s="105"/>
      <c r="F23" s="105"/>
      <c r="G23" s="105"/>
    </row>
    <row r="24" spans="1:7" ht="15">
      <c r="A24" s="123" t="s">
        <v>135</v>
      </c>
      <c r="B24" s="124">
        <v>1222</v>
      </c>
      <c r="C24" s="116"/>
      <c r="D24" s="120" t="s">
        <v>138</v>
      </c>
      <c r="E24" s="105"/>
      <c r="F24" s="105"/>
      <c r="G24" s="105"/>
    </row>
    <row r="25" spans="1:7" ht="15.75" thickBot="1">
      <c r="A25" s="123" t="s">
        <v>129</v>
      </c>
      <c r="B25" s="124">
        <v>2356.22</v>
      </c>
      <c r="C25" s="125"/>
      <c r="D25" s="126" t="s">
        <v>139</v>
      </c>
      <c r="E25" s="105"/>
      <c r="F25" s="105"/>
      <c r="G25" s="105"/>
    </row>
    <row r="26" spans="1:7" ht="15.75" thickBot="1">
      <c r="A26" s="171" t="s">
        <v>30</v>
      </c>
      <c r="B26" s="172"/>
      <c r="C26" s="127"/>
      <c r="D26" s="128"/>
      <c r="E26" s="105"/>
      <c r="F26" s="105"/>
      <c r="G26" s="105"/>
    </row>
    <row r="27" spans="1:7" ht="15">
      <c r="A27" s="105"/>
      <c r="B27" s="105"/>
      <c r="C27" s="105"/>
      <c r="D27" s="114" t="s">
        <v>136</v>
      </c>
      <c r="E27" s="118">
        <f>COUNTIF(D10:D25,D11)</f>
        <v>6</v>
      </c>
      <c r="F27" s="105"/>
      <c r="G27" s="105"/>
    </row>
    <row r="28" spans="1:7" ht="15">
      <c r="A28" s="105"/>
      <c r="B28" s="105"/>
      <c r="C28" s="105"/>
      <c r="D28" s="118" t="s">
        <v>137</v>
      </c>
      <c r="E28" s="118">
        <f>COUNTIF(D10:D25,D10)</f>
        <v>10</v>
      </c>
      <c r="F28" s="105"/>
      <c r="G28" s="105"/>
    </row>
    <row r="30" ht="15">
      <c r="A30" t="s">
        <v>173</v>
      </c>
    </row>
  </sheetData>
  <mergeCells count="4">
    <mergeCell ref="A4:B4"/>
    <mergeCell ref="A5:B5"/>
    <mergeCell ref="A6:B6"/>
    <mergeCell ref="A26:B26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F9" sqref="F9:F12"/>
    </sheetView>
  </sheetViews>
  <sheetFormatPr defaultColWidth="8.796875" defaultRowHeight="15"/>
  <cols>
    <col min="5" max="5" width="22.19921875" style="0" bestFit="1" customWidth="1"/>
    <col min="6" max="6" width="10.19921875" style="0" bestFit="1" customWidth="1"/>
  </cols>
  <sheetData>
    <row r="1" spans="1:7" ht="15.75" thickBot="1">
      <c r="A1" s="129" t="s">
        <v>140</v>
      </c>
      <c r="B1" s="129" t="s">
        <v>141</v>
      </c>
      <c r="C1" s="129" t="s">
        <v>118</v>
      </c>
      <c r="D1" s="130"/>
      <c r="E1" s="131" t="s">
        <v>150</v>
      </c>
      <c r="F1" s="132"/>
      <c r="G1" s="133" t="s">
        <v>152</v>
      </c>
    </row>
    <row r="2" spans="1:7" ht="15">
      <c r="A2" s="134" t="s">
        <v>142</v>
      </c>
      <c r="B2" s="134" t="s">
        <v>146</v>
      </c>
      <c r="C2" s="134">
        <v>164.91</v>
      </c>
      <c r="D2" s="130"/>
      <c r="E2" s="134" t="s">
        <v>146</v>
      </c>
      <c r="F2" s="135">
        <f>SUMIF(B2:B30,E2,C2:C30)</f>
        <v>4076.24</v>
      </c>
      <c r="G2" s="134"/>
    </row>
    <row r="3" spans="1:7" ht="15">
      <c r="A3" s="136" t="s">
        <v>142</v>
      </c>
      <c r="B3" s="136" t="s">
        <v>147</v>
      </c>
      <c r="C3" s="136">
        <v>145.57</v>
      </c>
      <c r="D3" s="130"/>
      <c r="E3" s="136" t="s">
        <v>147</v>
      </c>
      <c r="F3" s="135">
        <f>SUMIF(B3:B31,E3,C3:C31)</f>
        <v>145.57</v>
      </c>
      <c r="G3" s="136"/>
    </row>
    <row r="4" spans="1:7" ht="15">
      <c r="A4" s="136" t="s">
        <v>142</v>
      </c>
      <c r="B4" s="136" t="s">
        <v>148</v>
      </c>
      <c r="C4" s="136">
        <v>123.65</v>
      </c>
      <c r="D4" s="130"/>
      <c r="E4" s="136" t="s">
        <v>148</v>
      </c>
      <c r="F4" s="135">
        <f>SUMIF(B4:B32,E4,C4:C32)</f>
        <v>4150.59</v>
      </c>
      <c r="G4" s="136"/>
    </row>
    <row r="5" spans="1:7" ht="15">
      <c r="A5" s="136" t="s">
        <v>142</v>
      </c>
      <c r="B5" s="136" t="s">
        <v>149</v>
      </c>
      <c r="C5" s="136">
        <v>236.54</v>
      </c>
      <c r="D5" s="130"/>
      <c r="E5" s="136" t="s">
        <v>149</v>
      </c>
      <c r="F5" s="135">
        <f>SUMIF(B5:B33,E5,C5:C33)</f>
        <v>2703.88</v>
      </c>
      <c r="G5" s="136"/>
    </row>
    <row r="6" spans="1:7" ht="15">
      <c r="A6" s="136" t="s">
        <v>142</v>
      </c>
      <c r="B6" s="136" t="s">
        <v>146</v>
      </c>
      <c r="C6" s="136">
        <v>243.65</v>
      </c>
      <c r="D6" s="130"/>
      <c r="E6" s="130"/>
      <c r="F6" s="130"/>
      <c r="G6" s="130"/>
    </row>
    <row r="7" spans="1:7" ht="15.75" thickBot="1">
      <c r="A7" s="136" t="s">
        <v>142</v>
      </c>
      <c r="B7" s="136" t="s">
        <v>146</v>
      </c>
      <c r="C7" s="136">
        <v>123.66</v>
      </c>
      <c r="D7" s="130"/>
      <c r="E7" s="130"/>
      <c r="F7" s="130"/>
      <c r="G7" s="130"/>
    </row>
    <row r="8" spans="1:7" ht="15.75" thickBot="1">
      <c r="A8" s="136" t="s">
        <v>142</v>
      </c>
      <c r="B8" s="136" t="s">
        <v>148</v>
      </c>
      <c r="C8" s="136">
        <v>245.55</v>
      </c>
      <c r="D8" s="130"/>
      <c r="E8" s="137" t="s">
        <v>151</v>
      </c>
      <c r="F8" s="137"/>
      <c r="G8" s="133" t="s">
        <v>152</v>
      </c>
    </row>
    <row r="9" spans="1:7" ht="15">
      <c r="A9" s="136" t="s">
        <v>142</v>
      </c>
      <c r="B9" s="136" t="s">
        <v>146</v>
      </c>
      <c r="C9" s="136">
        <v>568.78</v>
      </c>
      <c r="D9" s="130"/>
      <c r="E9" s="134" t="s">
        <v>142</v>
      </c>
      <c r="F9" s="135">
        <f>SUMIF(A2:A30,A2,C2:C30)</f>
        <v>1852.31</v>
      </c>
      <c r="G9" s="134"/>
    </row>
    <row r="10" spans="1:7" ht="15">
      <c r="A10" s="136" t="s">
        <v>143</v>
      </c>
      <c r="B10" s="136" t="s">
        <v>149</v>
      </c>
      <c r="C10" s="136">
        <v>362.54</v>
      </c>
      <c r="D10" s="130"/>
      <c r="E10" s="136" t="s">
        <v>143</v>
      </c>
      <c r="F10" s="135">
        <f>SUMIF(A3:A31,A3,C3:C31)</f>
        <v>1687.3999999999999</v>
      </c>
      <c r="G10" s="136"/>
    </row>
    <row r="11" spans="1:7" ht="15">
      <c r="A11" s="136" t="s">
        <v>143</v>
      </c>
      <c r="B11" s="136" t="s">
        <v>148</v>
      </c>
      <c r="C11" s="136">
        <v>358.96</v>
      </c>
      <c r="D11" s="130"/>
      <c r="E11" s="136" t="s">
        <v>144</v>
      </c>
      <c r="F11" s="135">
        <f>SUMIF(A4:A32,A4,C4:C32)</f>
        <v>1541.83</v>
      </c>
      <c r="G11" s="136"/>
    </row>
    <row r="12" spans="1:7" ht="15">
      <c r="A12" s="136" t="s">
        <v>143</v>
      </c>
      <c r="B12" s="136" t="s">
        <v>149</v>
      </c>
      <c r="C12" s="136">
        <v>142.22</v>
      </c>
      <c r="D12" s="130"/>
      <c r="E12" s="136" t="s">
        <v>145</v>
      </c>
      <c r="F12" s="135">
        <f>SUMIF(A5:A33,A5,C5:C33)</f>
        <v>1418.18</v>
      </c>
      <c r="G12" s="136"/>
    </row>
    <row r="13" spans="1:7" ht="15">
      <c r="A13" s="136" t="s">
        <v>143</v>
      </c>
      <c r="B13" s="136" t="s">
        <v>149</v>
      </c>
      <c r="C13" s="136">
        <v>123.66</v>
      </c>
      <c r="D13" s="130"/>
      <c r="E13" s="130"/>
      <c r="F13" s="130"/>
      <c r="G13" s="130"/>
    </row>
    <row r="14" spans="1:7" ht="15">
      <c r="A14" s="136" t="s">
        <v>143</v>
      </c>
      <c r="B14" s="136" t="s">
        <v>148</v>
      </c>
      <c r="C14" s="136">
        <v>223.35</v>
      </c>
      <c r="D14" s="130"/>
      <c r="E14" s="130"/>
      <c r="F14" s="130"/>
      <c r="G14" s="130"/>
    </row>
    <row r="15" spans="1:7" ht="15">
      <c r="A15" s="136" t="s">
        <v>143</v>
      </c>
      <c r="B15" s="136" t="s">
        <v>148</v>
      </c>
      <c r="C15" s="136">
        <v>345.58</v>
      </c>
      <c r="D15" s="130"/>
      <c r="E15" s="130"/>
      <c r="F15" s="130"/>
      <c r="G15" s="130"/>
    </row>
    <row r="16" spans="1:7" ht="15">
      <c r="A16" s="136" t="s">
        <v>143</v>
      </c>
      <c r="B16" s="136" t="s">
        <v>146</v>
      </c>
      <c r="C16" s="136">
        <v>556.57</v>
      </c>
      <c r="D16" s="130"/>
      <c r="E16" s="130"/>
      <c r="F16" s="130"/>
      <c r="G16" s="130"/>
    </row>
    <row r="17" spans="1:7" ht="15">
      <c r="A17" s="136" t="s">
        <v>144</v>
      </c>
      <c r="B17" s="136" t="s">
        <v>149</v>
      </c>
      <c r="C17" s="136">
        <v>457.23</v>
      </c>
      <c r="D17" s="138"/>
      <c r="E17" s="138"/>
      <c r="F17" s="138"/>
      <c r="G17" s="138"/>
    </row>
    <row r="18" spans="1:7" ht="15">
      <c r="A18" s="136" t="s">
        <v>144</v>
      </c>
      <c r="B18" s="136" t="s">
        <v>146</v>
      </c>
      <c r="C18" s="136">
        <v>564.22</v>
      </c>
      <c r="D18" s="138"/>
      <c r="E18" s="138"/>
      <c r="F18" s="138"/>
      <c r="G18" s="138"/>
    </row>
    <row r="19" spans="1:7" ht="15">
      <c r="A19" s="136" t="s">
        <v>144</v>
      </c>
      <c r="B19" s="136" t="s">
        <v>146</v>
      </c>
      <c r="C19" s="136">
        <v>785.66</v>
      </c>
      <c r="D19" s="138"/>
      <c r="E19" s="138"/>
      <c r="F19" s="138"/>
      <c r="G19" s="138"/>
    </row>
    <row r="20" spans="1:7" ht="15">
      <c r="A20" s="136" t="s">
        <v>144</v>
      </c>
      <c r="B20" s="136" t="s">
        <v>148</v>
      </c>
      <c r="C20" s="136">
        <v>456.85</v>
      </c>
      <c r="D20" s="138"/>
      <c r="E20" s="138"/>
      <c r="F20" s="138"/>
      <c r="G20" s="138"/>
    </row>
    <row r="21" spans="1:7" ht="15">
      <c r="A21" s="136" t="s">
        <v>144</v>
      </c>
      <c r="B21" s="136" t="s">
        <v>148</v>
      </c>
      <c r="C21" s="136">
        <v>653.58</v>
      </c>
      <c r="D21" s="138"/>
      <c r="E21" s="138"/>
      <c r="F21" s="138"/>
      <c r="G21" s="138"/>
    </row>
    <row r="22" spans="1:7" ht="15">
      <c r="A22" s="136" t="s">
        <v>144</v>
      </c>
      <c r="B22" s="136" t="s">
        <v>148</v>
      </c>
      <c r="C22" s="136">
        <v>552.33</v>
      </c>
      <c r="D22" s="138"/>
      <c r="E22" s="138"/>
      <c r="F22" s="138"/>
      <c r="G22" s="138"/>
    </row>
    <row r="23" spans="1:7" ht="15">
      <c r="A23" s="136" t="s">
        <v>144</v>
      </c>
      <c r="B23" s="136" t="s">
        <v>146</v>
      </c>
      <c r="C23" s="136">
        <v>245.35</v>
      </c>
      <c r="D23" s="138"/>
      <c r="E23" s="138"/>
      <c r="F23" s="138"/>
      <c r="G23" s="138"/>
    </row>
    <row r="24" spans="1:7" ht="15">
      <c r="A24" s="136" t="s">
        <v>144</v>
      </c>
      <c r="B24" s="136" t="s">
        <v>146</v>
      </c>
      <c r="C24" s="136">
        <v>457.55</v>
      </c>
      <c r="D24" s="138"/>
      <c r="E24" s="138"/>
      <c r="F24" s="138"/>
      <c r="G24" s="138"/>
    </row>
    <row r="25" spans="1:7" ht="15">
      <c r="A25" s="136" t="s">
        <v>144</v>
      </c>
      <c r="B25" s="136" t="s">
        <v>149</v>
      </c>
      <c r="C25" s="136">
        <v>365.83</v>
      </c>
      <c r="D25" s="138"/>
      <c r="E25" s="138"/>
      <c r="F25" s="138"/>
      <c r="G25" s="138"/>
    </row>
    <row r="26" spans="1:7" ht="15">
      <c r="A26" s="136" t="s">
        <v>144</v>
      </c>
      <c r="B26" s="136" t="s">
        <v>149</v>
      </c>
      <c r="C26" s="136">
        <v>452.58</v>
      </c>
      <c r="D26" s="138"/>
      <c r="E26" s="138"/>
      <c r="F26" s="138"/>
      <c r="G26" s="138"/>
    </row>
    <row r="27" spans="1:7" ht="15">
      <c r="A27" s="136" t="s">
        <v>145</v>
      </c>
      <c r="B27" s="136" t="s">
        <v>148</v>
      </c>
      <c r="C27" s="136">
        <v>555.22</v>
      </c>
      <c r="D27" s="138"/>
      <c r="E27" s="138"/>
      <c r="F27" s="138"/>
      <c r="G27" s="138"/>
    </row>
    <row r="28" spans="1:7" ht="15">
      <c r="A28" s="136" t="s">
        <v>145</v>
      </c>
      <c r="B28" s="136" t="s">
        <v>148</v>
      </c>
      <c r="C28" s="136">
        <v>635.52</v>
      </c>
      <c r="D28" s="138"/>
      <c r="E28" s="138"/>
      <c r="F28" s="138"/>
      <c r="G28" s="138"/>
    </row>
    <row r="29" spans="1:7" ht="15">
      <c r="A29" s="136" t="s">
        <v>145</v>
      </c>
      <c r="B29" s="136" t="s">
        <v>146</v>
      </c>
      <c r="C29" s="136">
        <v>365.89</v>
      </c>
      <c r="D29" s="138"/>
      <c r="E29" s="138"/>
      <c r="F29" s="138"/>
      <c r="G29" s="138"/>
    </row>
    <row r="30" spans="1:7" ht="15.75" thickBot="1">
      <c r="A30" s="139" t="s">
        <v>145</v>
      </c>
      <c r="B30" s="139" t="s">
        <v>149</v>
      </c>
      <c r="C30" s="139">
        <v>563.28</v>
      </c>
      <c r="D30" s="138"/>
      <c r="E30" s="138"/>
      <c r="F30" s="138"/>
      <c r="G30" s="138"/>
    </row>
    <row r="31" spans="1:7" ht="15.75" thickBot="1">
      <c r="A31" s="175" t="s">
        <v>30</v>
      </c>
      <c r="B31" s="176"/>
      <c r="C31" s="140"/>
      <c r="D31" s="138"/>
      <c r="E31" s="138"/>
      <c r="F31" s="138"/>
      <c r="G31" s="138"/>
    </row>
  </sheetData>
  <mergeCells count="1">
    <mergeCell ref="A31:B31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7">
      <selection activeCell="I30" sqref="I30"/>
    </sheetView>
  </sheetViews>
  <sheetFormatPr defaultColWidth="8.796875" defaultRowHeight="15"/>
  <cols>
    <col min="8" max="8" width="12.19921875" style="0" customWidth="1"/>
  </cols>
  <sheetData>
    <row r="1" spans="1:8" ht="15.75">
      <c r="A1" s="177" t="s">
        <v>153</v>
      </c>
      <c r="B1" s="177"/>
      <c r="C1" s="177"/>
      <c r="D1" s="177"/>
      <c r="E1" s="141"/>
      <c r="F1" s="141"/>
      <c r="G1" s="141"/>
      <c r="H1" s="141"/>
    </row>
    <row r="2" spans="1:8" ht="20.25">
      <c r="A2" s="180" t="s">
        <v>154</v>
      </c>
      <c r="B2" s="180"/>
      <c r="C2" s="180"/>
      <c r="D2" s="180"/>
      <c r="E2" s="180"/>
      <c r="F2" s="180"/>
      <c r="G2" s="180"/>
      <c r="H2" s="180"/>
    </row>
    <row r="3" spans="1:8" ht="20.25">
      <c r="A3" s="142"/>
      <c r="B3" s="142"/>
      <c r="C3" s="142"/>
      <c r="D3" s="142"/>
      <c r="E3" s="142"/>
      <c r="F3" s="141"/>
      <c r="G3" s="141"/>
      <c r="H3" s="141"/>
    </row>
    <row r="4" spans="1:8" ht="15.75">
      <c r="A4" s="177" t="s">
        <v>155</v>
      </c>
      <c r="B4" s="177"/>
      <c r="C4" s="177"/>
      <c r="D4" s="177"/>
      <c r="E4" s="141"/>
      <c r="F4" s="141"/>
      <c r="G4" s="141"/>
      <c r="H4" s="141"/>
    </row>
    <row r="5" spans="1:8" ht="15">
      <c r="A5" s="143"/>
      <c r="B5" s="143"/>
      <c r="C5" s="143"/>
      <c r="D5" s="143"/>
      <c r="E5" s="143"/>
      <c r="F5" s="143"/>
      <c r="G5" s="143"/>
      <c r="H5" s="143"/>
    </row>
    <row r="6" spans="1:8" ht="15.75">
      <c r="A6" s="144"/>
      <c r="B6" s="145">
        <v>1996</v>
      </c>
      <c r="C6" s="145">
        <v>1996</v>
      </c>
      <c r="D6" s="145">
        <v>1996</v>
      </c>
      <c r="E6" s="145">
        <v>1996</v>
      </c>
      <c r="F6" s="145">
        <v>1996</v>
      </c>
      <c r="G6" s="145">
        <v>1996</v>
      </c>
      <c r="H6" s="178" t="s">
        <v>168</v>
      </c>
    </row>
    <row r="7" spans="1:8" ht="15.75">
      <c r="A7" s="144" t="s">
        <v>167</v>
      </c>
      <c r="B7" s="145" t="s">
        <v>156</v>
      </c>
      <c r="C7" s="145" t="s">
        <v>157</v>
      </c>
      <c r="D7" s="145" t="s">
        <v>158</v>
      </c>
      <c r="E7" s="145" t="s">
        <v>159</v>
      </c>
      <c r="F7" s="145" t="s">
        <v>161</v>
      </c>
      <c r="G7" s="145" t="s">
        <v>160</v>
      </c>
      <c r="H7" s="179"/>
    </row>
    <row r="8" spans="1:8" ht="15.75">
      <c r="A8" s="144" t="s">
        <v>162</v>
      </c>
      <c r="B8" s="144">
        <v>199</v>
      </c>
      <c r="C8" s="144">
        <v>192</v>
      </c>
      <c r="D8" s="144">
        <v>225</v>
      </c>
      <c r="E8" s="144">
        <v>211</v>
      </c>
      <c r="F8" s="144">
        <v>235</v>
      </c>
      <c r="G8" s="144">
        <v>244</v>
      </c>
      <c r="H8" s="144">
        <f>AVERAGE(B8:G8)</f>
        <v>217.66666666666666</v>
      </c>
    </row>
    <row r="9" spans="1:8" ht="15.75">
      <c r="A9" s="144" t="s">
        <v>163</v>
      </c>
      <c r="B9" s="144">
        <v>131</v>
      </c>
      <c r="C9" s="144">
        <v>175</v>
      </c>
      <c r="D9" s="144">
        <v>255</v>
      </c>
      <c r="E9" s="144">
        <v>417</v>
      </c>
      <c r="F9" s="144">
        <v>583</v>
      </c>
      <c r="G9" s="144">
        <v>707</v>
      </c>
      <c r="H9" s="144">
        <f>AVERAGE(B9:G9)</f>
        <v>378</v>
      </c>
    </row>
    <row r="10" spans="1:8" ht="15.75">
      <c r="A10" s="144" t="s">
        <v>164</v>
      </c>
      <c r="B10" s="144">
        <v>303</v>
      </c>
      <c r="C10" s="144">
        <v>346</v>
      </c>
      <c r="D10" s="144">
        <v>372</v>
      </c>
      <c r="E10" s="144">
        <v>412</v>
      </c>
      <c r="F10" s="144">
        <v>467</v>
      </c>
      <c r="G10" s="144">
        <v>511</v>
      </c>
      <c r="H10" s="144">
        <f>AVERAGE(B10:G10)</f>
        <v>401.8333333333333</v>
      </c>
    </row>
    <row r="11" spans="1:8" ht="15.75">
      <c r="A11" s="144" t="s">
        <v>165</v>
      </c>
      <c r="B11" s="144">
        <v>449</v>
      </c>
      <c r="C11" s="144">
        <v>385</v>
      </c>
      <c r="D11" s="144">
        <v>372</v>
      </c>
      <c r="E11" s="144">
        <v>467</v>
      </c>
      <c r="F11" s="144">
        <v>517</v>
      </c>
      <c r="G11" s="144">
        <v>576</v>
      </c>
      <c r="H11" s="144">
        <f>AVERAGE(B11:G11)</f>
        <v>461</v>
      </c>
    </row>
    <row r="12" spans="1:8" ht="15.75">
      <c r="A12" s="144" t="s">
        <v>166</v>
      </c>
      <c r="B12" s="144">
        <v>115</v>
      </c>
      <c r="C12" s="144">
        <v>128</v>
      </c>
      <c r="D12" s="144">
        <v>135</v>
      </c>
      <c r="E12" s="144">
        <v>147</v>
      </c>
      <c r="F12" s="144">
        <v>166</v>
      </c>
      <c r="G12" s="144">
        <v>193</v>
      </c>
      <c r="H12" s="144">
        <f>AVERAGE(B12:G12)</f>
        <v>147.33333333333334</v>
      </c>
    </row>
    <row r="13" spans="1:8" ht="15.75">
      <c r="A13" s="144" t="s">
        <v>30</v>
      </c>
      <c r="B13" s="144">
        <f>SUM(B8:B12)</f>
        <v>1197</v>
      </c>
      <c r="C13" s="144">
        <f aca="true" t="shared" si="0" ref="C13:H13">SUM(C8:C12)</f>
        <v>1226</v>
      </c>
      <c r="D13" s="144">
        <f t="shared" si="0"/>
        <v>1359</v>
      </c>
      <c r="E13" s="144">
        <f t="shared" si="0"/>
        <v>1654</v>
      </c>
      <c r="F13" s="144">
        <f t="shared" si="0"/>
        <v>1968</v>
      </c>
      <c r="G13" s="144">
        <f t="shared" si="0"/>
        <v>2231</v>
      </c>
      <c r="H13" s="144">
        <f t="shared" si="0"/>
        <v>1605.8333333333333</v>
      </c>
    </row>
  </sheetData>
  <mergeCells count="4">
    <mergeCell ref="A1:D1"/>
    <mergeCell ref="A4:D4"/>
    <mergeCell ref="H6:H7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Radosavljevic</dc:creator>
  <cp:keywords/>
  <dc:description/>
  <cp:lastModifiedBy>biljana</cp:lastModifiedBy>
  <cp:lastPrinted>2002-12-16T07:42:44Z</cp:lastPrinted>
  <dcterms:created xsi:type="dcterms:W3CDTF">2002-12-10T21:38:25Z</dcterms:created>
  <dcterms:modified xsi:type="dcterms:W3CDTF">2010-01-25T07:00:51Z</dcterms:modified>
  <cp:category/>
  <cp:version/>
  <cp:contentType/>
  <cp:contentStatus/>
</cp:coreProperties>
</file>